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3"/>
  <c r="D53"/>
  <c r="D52"/>
  <c r="L50"/>
  <c r="L49"/>
  <c r="L48"/>
  <c r="J50"/>
  <c r="J49"/>
  <c r="J48"/>
  <c r="H50"/>
  <c r="H49"/>
  <c r="H48"/>
  <c r="F50"/>
  <c r="F49"/>
  <c r="F48"/>
  <c r="D50"/>
  <c r="D49"/>
  <c r="D48"/>
  <c r="D45"/>
  <c r="D44"/>
  <c r="D43"/>
  <c r="H40"/>
  <c r="H39"/>
  <c r="F41"/>
  <c r="F40"/>
  <c r="F39"/>
  <c r="D41"/>
  <c r="D40"/>
  <c r="D39"/>
  <c r="D36"/>
  <c r="D35"/>
  <c r="D34"/>
  <c r="DG31"/>
  <c r="DE31"/>
  <c r="DD31"/>
  <c r="DC31"/>
  <c r="DB31"/>
  <c r="DA31"/>
  <c r="CZ31"/>
  <c r="CY31"/>
  <c r="CX31"/>
  <c r="CW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A31"/>
  <c r="BZ31"/>
  <c r="BY31"/>
  <c r="BW31"/>
  <c r="BV31"/>
  <c r="BU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L31"/>
  <c r="AK31"/>
  <c r="AJ31"/>
  <c r="AI31"/>
  <c r="AH31"/>
  <c r="AG31"/>
  <c r="AF31"/>
  <c r="AE31"/>
  <c r="AD31"/>
  <c r="AC31"/>
  <c r="AB31"/>
  <c r="AA31"/>
  <c r="X31"/>
  <c r="W31"/>
  <c r="V31"/>
  <c r="U31"/>
  <c r="R31"/>
  <c r="Q31"/>
  <c r="P31"/>
  <c r="L31"/>
  <c r="O31"/>
  <c r="N31"/>
  <c r="M31"/>
  <c r="J31"/>
  <c r="G31"/>
  <c r="H31"/>
  <c r="FJ31"/>
  <c r="FK31"/>
  <c r="E31"/>
  <c r="D31"/>
  <c r="I31"/>
  <c r="L41" i="2"/>
  <c r="J43"/>
  <c r="J42"/>
  <c r="J41"/>
  <c r="H41"/>
  <c r="D47"/>
  <c r="D43"/>
  <c r="D38"/>
  <c r="D36"/>
  <c r="D32"/>
  <c r="D34"/>
  <c r="U24"/>
  <c r="V24"/>
  <c r="W24"/>
  <c r="X24"/>
  <c r="Y24"/>
  <c r="Z24"/>
  <c r="AA24"/>
  <c r="AB24"/>
  <c r="AC24"/>
  <c r="AD24"/>
  <c r="AF24"/>
  <c r="AG24"/>
  <c r="AH24"/>
  <c r="AI24"/>
  <c r="AJ24"/>
  <c r="AL24"/>
  <c r="AM24"/>
  <c r="AO24"/>
  <c r="AK24"/>
  <c r="AN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U24"/>
  <c r="CT24"/>
  <c r="CV24"/>
  <c r="CW24"/>
  <c r="CX24"/>
  <c r="CY24"/>
  <c r="CZ24"/>
  <c r="DA24"/>
  <c r="DB24"/>
  <c r="DE24"/>
  <c r="DF24"/>
  <c r="DG24"/>
  <c r="DM24"/>
  <c r="DR24"/>
  <c r="DP24"/>
  <c r="DK24"/>
  <c r="DN24"/>
  <c r="DQ24"/>
  <c r="C24"/>
  <c r="T24"/>
  <c r="R24"/>
  <c r="S24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4" i="5"/>
  <c r="EI30" i="3"/>
  <c r="DR23" i="2" l="1"/>
  <c r="DQ23"/>
  <c r="DP23"/>
  <c r="DO23"/>
  <c r="DO24" s="1"/>
  <c r="DN23"/>
  <c r="DM23"/>
  <c r="DL23"/>
  <c r="DL24" s="1"/>
  <c r="DK23"/>
  <c r="DJ23"/>
  <c r="DJ24" s="1"/>
  <c r="DI23"/>
  <c r="DI24" s="1"/>
  <c r="DH23"/>
  <c r="DH24" s="1"/>
  <c r="DG23"/>
  <c r="DF23"/>
  <c r="DE23"/>
  <c r="DD23"/>
  <c r="DD24" s="1"/>
  <c r="DC23"/>
  <c r="DC24" s="1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E24" s="1"/>
  <c r="AD23"/>
  <c r="AC23"/>
  <c r="AB23"/>
  <c r="AA23"/>
  <c r="Z23"/>
  <c r="Y23"/>
  <c r="X23"/>
  <c r="W23"/>
  <c r="V23"/>
  <c r="U23"/>
  <c r="T23"/>
  <c r="S23"/>
  <c r="R23"/>
  <c r="Q23"/>
  <c r="Q24" s="1"/>
  <c r="P23"/>
  <c r="P24" s="1"/>
  <c r="O23"/>
  <c r="O24" s="1"/>
  <c r="N23"/>
  <c r="N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C23"/>
  <c r="IT34" i="5"/>
  <c r="IT35" s="1"/>
  <c r="IS34"/>
  <c r="IR34"/>
  <c r="IQ34"/>
  <c r="IQ35" s="1"/>
  <c r="IP34"/>
  <c r="IP35" s="1"/>
  <c r="IO34"/>
  <c r="IN34"/>
  <c r="IN35" s="1"/>
  <c r="IM34"/>
  <c r="IM35" s="1"/>
  <c r="IL34"/>
  <c r="IK34"/>
  <c r="IK35" s="1"/>
  <c r="IJ34"/>
  <c r="IJ35" s="1"/>
  <c r="II34"/>
  <c r="IH34"/>
  <c r="IH35" s="1"/>
  <c r="IG34"/>
  <c r="IG35" s="1"/>
  <c r="IF34"/>
  <c r="IE34"/>
  <c r="IE35" s="1"/>
  <c r="ID34"/>
  <c r="IC34"/>
  <c r="IB34"/>
  <c r="IA34"/>
  <c r="HZ34"/>
  <c r="HY34"/>
  <c r="HX34"/>
  <c r="HW34"/>
  <c r="HV34"/>
  <c r="HV35" s="1"/>
  <c r="HU34"/>
  <c r="HT34"/>
  <c r="HS34"/>
  <c r="HS35" s="1"/>
  <c r="HR34"/>
  <c r="HQ34"/>
  <c r="HP34"/>
  <c r="HP35" s="1"/>
  <c r="HO34"/>
  <c r="HN34"/>
  <c r="HM34"/>
  <c r="HM35" s="1"/>
  <c r="HL34"/>
  <c r="HK34"/>
  <c r="HJ34"/>
  <c r="HJ35" s="1"/>
  <c r="HI34"/>
  <c r="HH34"/>
  <c r="HG34"/>
  <c r="HG35" s="1"/>
  <c r="HF34"/>
  <c r="HE34"/>
  <c r="HD34"/>
  <c r="HC34"/>
  <c r="HB34"/>
  <c r="HA34"/>
  <c r="HA35" s="1"/>
  <c r="GZ34"/>
  <c r="GY34"/>
  <c r="GX34"/>
  <c r="GX35" s="1"/>
  <c r="GW34"/>
  <c r="GW35" s="1"/>
  <c r="GV34"/>
  <c r="GU34"/>
  <c r="GU35" s="1"/>
  <c r="GT34"/>
  <c r="GS34"/>
  <c r="GR34"/>
  <c r="GR35" s="1"/>
  <c r="GQ34"/>
  <c r="GP34"/>
  <c r="GO34"/>
  <c r="GO35" s="1"/>
  <c r="GN34"/>
  <c r="GM34"/>
  <c r="GL34"/>
  <c r="GL35" s="1"/>
  <c r="GK34"/>
  <c r="GJ34"/>
  <c r="GI34"/>
  <c r="GH34"/>
  <c r="GG34"/>
  <c r="GF34"/>
  <c r="GF35" s="1"/>
  <c r="GE34"/>
  <c r="GD34"/>
  <c r="GC34"/>
  <c r="GC35" s="1"/>
  <c r="GB34"/>
  <c r="GA34"/>
  <c r="FZ34"/>
  <c r="FZ35" s="1"/>
  <c r="FY34"/>
  <c r="FX34"/>
  <c r="FW34"/>
  <c r="FV34"/>
  <c r="FU34"/>
  <c r="FT34"/>
  <c r="FS34"/>
  <c r="FR34"/>
  <c r="FQ34"/>
  <c r="FP34"/>
  <c r="FN34"/>
  <c r="FM34"/>
  <c r="FL34"/>
  <c r="FK34"/>
  <c r="FK35" s="1"/>
  <c r="FJ34"/>
  <c r="FJ35" s="1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J35" s="1"/>
  <c r="EI34"/>
  <c r="EH34"/>
  <c r="EG34"/>
  <c r="EF34"/>
  <c r="EE34"/>
  <c r="ED34"/>
  <c r="EC34"/>
  <c r="EB34"/>
  <c r="EA34"/>
  <c r="EA35" s="1"/>
  <c r="DZ34"/>
  <c r="DY34"/>
  <c r="DX34"/>
  <c r="DW34"/>
  <c r="DV34"/>
  <c r="DU34"/>
  <c r="DU35" s="1"/>
  <c r="DT34"/>
  <c r="DT35" s="1"/>
  <c r="DS34"/>
  <c r="DR34"/>
  <c r="DQ34"/>
  <c r="DP34"/>
  <c r="DO34"/>
  <c r="DO35" s="1"/>
  <c r="DN34"/>
  <c r="DM34"/>
  <c r="DL34"/>
  <c r="DL35" s="1"/>
  <c r="DK34"/>
  <c r="DJ34"/>
  <c r="DI34"/>
  <c r="DH34"/>
  <c r="DG34"/>
  <c r="DF34"/>
  <c r="DE34"/>
  <c r="DD34"/>
  <c r="DC34"/>
  <c r="DB34"/>
  <c r="DA34"/>
  <c r="CZ34"/>
  <c r="CZ35" s="1"/>
  <c r="CY34"/>
  <c r="CX34"/>
  <c r="CW34"/>
  <c r="CW35" s="1"/>
  <c r="CV34"/>
  <c r="CV35" s="1"/>
  <c r="CU34"/>
  <c r="CT34"/>
  <c r="CT35" s="1"/>
  <c r="CS34"/>
  <c r="CS35" s="1"/>
  <c r="CR34"/>
  <c r="CQ34"/>
  <c r="CQ35" s="1"/>
  <c r="CP34"/>
  <c r="CP35" s="1"/>
  <c r="CO34"/>
  <c r="CN34"/>
  <c r="CN35" s="1"/>
  <c r="CM34"/>
  <c r="CL34"/>
  <c r="CK34"/>
  <c r="CJ34"/>
  <c r="CI34"/>
  <c r="CH34"/>
  <c r="CG34"/>
  <c r="CF34"/>
  <c r="CE34"/>
  <c r="CE35" s="1"/>
  <c r="CD34"/>
  <c r="CD35" s="1"/>
  <c r="CC34"/>
  <c r="CB34"/>
  <c r="CB35" s="1"/>
  <c r="CA34"/>
  <c r="CA35" s="1"/>
  <c r="BZ34"/>
  <c r="BY34"/>
  <c r="BX34"/>
  <c r="BW34"/>
  <c r="BV34"/>
  <c r="BU34"/>
  <c r="BT34"/>
  <c r="BS34"/>
  <c r="BS35" s="1"/>
  <c r="BR34"/>
  <c r="BR35" s="1"/>
  <c r="BQ34"/>
  <c r="BQ35" s="1"/>
  <c r="BP34"/>
  <c r="BO34"/>
  <c r="BN34"/>
  <c r="BM34"/>
  <c r="BL34"/>
  <c r="BK34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Q34"/>
  <c r="AP34"/>
  <c r="AO34"/>
  <c r="AO35" s="1"/>
  <c r="AN34"/>
  <c r="AN35" s="1"/>
  <c r="AM34"/>
  <c r="AM35" s="1"/>
  <c r="AL34"/>
  <c r="AK34"/>
  <c r="AJ34"/>
  <c r="AI34"/>
  <c r="AI35" s="1"/>
  <c r="AH34"/>
  <c r="AG34"/>
  <c r="AF34"/>
  <c r="AE34"/>
  <c r="AD34"/>
  <c r="AC34"/>
  <c r="AC35" s="1"/>
  <c r="AB34"/>
  <c r="AA34"/>
  <c r="Z34"/>
  <c r="Y34"/>
  <c r="X34"/>
  <c r="W34"/>
  <c r="V34"/>
  <c r="U34"/>
  <c r="T34"/>
  <c r="T35" s="1"/>
  <c r="S34"/>
  <c r="S35" s="1"/>
  <c r="R34"/>
  <c r="Q34"/>
  <c r="Q35" s="1"/>
  <c r="P34"/>
  <c r="P35" s="1"/>
  <c r="O34"/>
  <c r="N34"/>
  <c r="N35" s="1"/>
  <c r="M34"/>
  <c r="M35" s="1"/>
  <c r="L34"/>
  <c r="K34"/>
  <c r="K35" s="1"/>
  <c r="J34"/>
  <c r="J35" s="1"/>
  <c r="I34"/>
  <c r="H34"/>
  <c r="H35" s="1"/>
  <c r="G34"/>
  <c r="G35" s="1"/>
  <c r="F34"/>
  <c r="E34"/>
  <c r="E35" s="1"/>
  <c r="D34"/>
  <c r="D35" s="1"/>
  <c r="C34"/>
  <c r="C35" s="1"/>
  <c r="GR34" i="4"/>
  <c r="GQ34"/>
  <c r="GP34"/>
  <c r="GO34"/>
  <c r="GO35" s="1"/>
  <c r="GN34"/>
  <c r="GN35" s="1"/>
  <c r="GM34"/>
  <c r="GL34"/>
  <c r="GL35" s="1"/>
  <c r="GK34"/>
  <c r="GK35" s="1"/>
  <c r="GI34"/>
  <c r="GI35" s="1"/>
  <c r="GH34"/>
  <c r="GH35" s="1"/>
  <c r="GG34"/>
  <c r="GF34"/>
  <c r="GF35" s="1"/>
  <c r="GE34"/>
  <c r="GE35" s="1"/>
  <c r="GD34"/>
  <c r="GC34"/>
  <c r="GC35" s="1"/>
  <c r="GB34"/>
  <c r="GA34"/>
  <c r="GA35" s="1"/>
  <c r="FZ34"/>
  <c r="FY34"/>
  <c r="FX34"/>
  <c r="FW34"/>
  <c r="FW35" s="1"/>
  <c r="FV34"/>
  <c r="FV35" s="1"/>
  <c r="FU34"/>
  <c r="FU35" s="1"/>
  <c r="FT34"/>
  <c r="FT35" s="1"/>
  <c r="FS34"/>
  <c r="FS35" s="1"/>
  <c r="FR34"/>
  <c r="FQ34"/>
  <c r="FQ35" s="1"/>
  <c r="FP34"/>
  <c r="FP35" s="1"/>
  <c r="FO34"/>
  <c r="FN34"/>
  <c r="FN35" s="1"/>
  <c r="FM34"/>
  <c r="FM35" s="1"/>
  <c r="FL34"/>
  <c r="FK34"/>
  <c r="FK35" s="1"/>
  <c r="FJ34"/>
  <c r="FI34"/>
  <c r="FH34"/>
  <c r="FG34"/>
  <c r="FF34"/>
  <c r="FE34"/>
  <c r="FE35" s="1"/>
  <c r="FD34"/>
  <c r="FC34"/>
  <c r="FB34"/>
  <c r="FB35" s="1"/>
  <c r="FA34"/>
  <c r="EZ34"/>
  <c r="EY34"/>
  <c r="EY35" s="1"/>
  <c r="EX34"/>
  <c r="EX35" s="1"/>
  <c r="EW34"/>
  <c r="EV34"/>
  <c r="EV35" s="1"/>
  <c r="EU34"/>
  <c r="ET34"/>
  <c r="ES34"/>
  <c r="ES35" s="1"/>
  <c r="ER34"/>
  <c r="EQ34"/>
  <c r="EP34"/>
  <c r="EO34"/>
  <c r="EN34"/>
  <c r="EM34"/>
  <c r="EL34"/>
  <c r="EK34"/>
  <c r="EJ34"/>
  <c r="EI34"/>
  <c r="EH34"/>
  <c r="EG34"/>
  <c r="EF34"/>
  <c r="EE34"/>
  <c r="ED34"/>
  <c r="ED35" s="1"/>
  <c r="EC34"/>
  <c r="EB34"/>
  <c r="EA34"/>
  <c r="EA35" s="1"/>
  <c r="DZ34"/>
  <c r="DZ35" s="1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H35" s="1"/>
  <c r="DG34"/>
  <c r="DG35" s="1"/>
  <c r="DF34"/>
  <c r="DF35" s="1"/>
  <c r="DE34"/>
  <c r="DE35" s="1"/>
  <c r="DD34"/>
  <c r="DD35" s="1"/>
  <c r="DC34"/>
  <c r="DC35" s="1"/>
  <c r="DB34"/>
  <c r="DA34"/>
  <c r="CZ34"/>
  <c r="CZ35" s="1"/>
  <c r="CY34"/>
  <c r="CX34"/>
  <c r="CX35" s="1"/>
  <c r="CW34"/>
  <c r="CV34"/>
  <c r="CU34"/>
  <c r="CT34"/>
  <c r="CS34"/>
  <c r="CR34"/>
  <c r="CQ34"/>
  <c r="CQ35" s="1"/>
  <c r="CP34"/>
  <c r="CO34"/>
  <c r="CN34"/>
  <c r="CN35" s="1"/>
  <c r="CM34"/>
  <c r="CM35" s="1"/>
  <c r="CL34"/>
  <c r="CK34"/>
  <c r="CJ34"/>
  <c r="CI34"/>
  <c r="CH34"/>
  <c r="CH35" s="1"/>
  <c r="CG34"/>
  <c r="CF34"/>
  <c r="CE34"/>
  <c r="CE35" s="1"/>
  <c r="CD34"/>
  <c r="CC34"/>
  <c r="CB34"/>
  <c r="CA34"/>
  <c r="BZ34"/>
  <c r="BY34"/>
  <c r="BX34"/>
  <c r="BW34"/>
  <c r="BV34"/>
  <c r="BU34"/>
  <c r="BT34"/>
  <c r="BS34"/>
  <c r="BS35" s="1"/>
  <c r="BR34"/>
  <c r="BR35" s="1"/>
  <c r="BQ34"/>
  <c r="BQ35" s="1"/>
  <c r="BP34"/>
  <c r="BP35" s="1"/>
  <c r="BO34"/>
  <c r="BN34"/>
  <c r="BM34"/>
  <c r="BM35" s="1"/>
  <c r="BL34"/>
  <c r="BL35" s="1"/>
  <c r="BK34"/>
  <c r="BJ34"/>
  <c r="BJ35" s="1"/>
  <c r="BI34"/>
  <c r="BH34"/>
  <c r="BH35" s="1"/>
  <c r="BG34"/>
  <c r="BF34"/>
  <c r="BE34"/>
  <c r="BD34"/>
  <c r="BC34"/>
  <c r="BC35" s="1"/>
  <c r="BB34"/>
  <c r="BA34"/>
  <c r="BA35" s="1"/>
  <c r="AZ34"/>
  <c r="AY34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P34"/>
  <c r="AO34"/>
  <c r="AO35" s="1"/>
  <c r="AN34"/>
  <c r="AN35" s="1"/>
  <c r="AM34"/>
  <c r="AL34"/>
  <c r="AK34"/>
  <c r="AK35" s="1"/>
  <c r="AJ34"/>
  <c r="AJ35" s="1"/>
  <c r="AI34"/>
  <c r="AI35" s="1"/>
  <c r="AH34"/>
  <c r="AH35" s="1"/>
  <c r="AG34"/>
  <c r="AG35" s="1"/>
  <c r="AF34"/>
  <c r="AF35" s="1"/>
  <c r="AE34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S34"/>
  <c r="R34"/>
  <c r="Q34"/>
  <c r="Q35" s="1"/>
  <c r="P34"/>
  <c r="P35" s="1"/>
  <c r="O34"/>
  <c r="N34"/>
  <c r="N35" s="1"/>
  <c r="M34"/>
  <c r="M35" s="1"/>
  <c r="L34"/>
  <c r="K34"/>
  <c r="K35" s="1"/>
  <c r="J34"/>
  <c r="J35" s="1"/>
  <c r="I34"/>
  <c r="H34"/>
  <c r="H35" s="1"/>
  <c r="G34"/>
  <c r="G35" s="1"/>
  <c r="F34"/>
  <c r="E34"/>
  <c r="E35" s="1"/>
  <c r="D34"/>
  <c r="D35" s="1"/>
  <c r="C34"/>
  <c r="C35" s="1"/>
  <c r="FK30" i="3"/>
  <c r="FJ30"/>
  <c r="FI30"/>
  <c r="FH30"/>
  <c r="FG30"/>
  <c r="FF30"/>
  <c r="FE30"/>
  <c r="FD30"/>
  <c r="FD31" s="1"/>
  <c r="FC30"/>
  <c r="FC31" s="1"/>
  <c r="FB30"/>
  <c r="FA30"/>
  <c r="EZ30"/>
  <c r="EZ31" s="1"/>
  <c r="EY30"/>
  <c r="EX30"/>
  <c r="EW30"/>
  <c r="EV30"/>
  <c r="EU30"/>
  <c r="ET30"/>
  <c r="ES30"/>
  <c r="ER30"/>
  <c r="EQ30"/>
  <c r="EQ31" s="1"/>
  <c r="EP30"/>
  <c r="EO30"/>
  <c r="EN30"/>
  <c r="EN31" s="1"/>
  <c r="EM30"/>
  <c r="EM31" s="1"/>
  <c r="EL30"/>
  <c r="EK30"/>
  <c r="EJ30"/>
  <c r="EJ31" s="1"/>
  <c r="EI31"/>
  <c r="EH30"/>
  <c r="EG30"/>
  <c r="EF30"/>
  <c r="EE30"/>
  <c r="ED30"/>
  <c r="EC30"/>
  <c r="EB30"/>
  <c r="EA30"/>
  <c r="EA31" s="1"/>
  <c r="DZ30"/>
  <c r="DY30"/>
  <c r="DX30"/>
  <c r="DW30"/>
  <c r="DV30"/>
  <c r="DU30"/>
  <c r="DU31" s="1"/>
  <c r="DT30"/>
  <c r="DS30"/>
  <c r="DS31" s="1"/>
  <c r="DR30"/>
  <c r="DQ30"/>
  <c r="DP30"/>
  <c r="DO30"/>
  <c r="DN30"/>
  <c r="DM30"/>
  <c r="DM31" s="1"/>
  <c r="DL30"/>
  <c r="DK30"/>
  <c r="DJ30"/>
  <c r="DJ31" s="1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F31" s="1"/>
  <c r="E30"/>
  <c r="D30"/>
  <c r="C3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IB35" i="5"/>
  <c r="IA35"/>
  <c r="HY35"/>
  <c r="HC35"/>
  <c r="HD35"/>
  <c r="GH35"/>
  <c r="GI35"/>
  <c r="FN35"/>
  <c r="DW35"/>
  <c r="DX35"/>
  <c r="DB35"/>
  <c r="DC35"/>
  <c r="BO35"/>
  <c r="BP35"/>
  <c r="BN35"/>
  <c r="BK35"/>
  <c r="BL35"/>
  <c r="BM35"/>
  <c r="AP35"/>
  <c r="AQ35"/>
  <c r="AR35"/>
  <c r="GR35" i="4"/>
  <c r="GQ35"/>
  <c r="FZ35"/>
  <c r="FH35"/>
  <c r="EP35"/>
  <c r="BU35"/>
  <c r="BV35"/>
  <c r="BB35"/>
  <c r="AL35"/>
  <c r="S35"/>
  <c r="T35"/>
  <c r="E54" i="3"/>
  <c r="E53"/>
  <c r="ET31"/>
  <c r="M49"/>
  <c r="M50"/>
  <c r="EE31"/>
  <c r="K48" s="1"/>
  <c r="K49"/>
  <c r="K50"/>
  <c r="DP31"/>
  <c r="I48" s="1"/>
  <c r="I49"/>
  <c r="I50"/>
  <c r="G48"/>
  <c r="G49"/>
  <c r="G50"/>
  <c r="E48"/>
  <c r="E49"/>
  <c r="E50"/>
  <c r="E43"/>
  <c r="E44"/>
  <c r="E45"/>
  <c r="E35"/>
  <c r="C31"/>
  <c r="E39"/>
  <c r="I39"/>
  <c r="I40"/>
  <c r="I41"/>
  <c r="M41" i="2"/>
  <c r="K41"/>
  <c r="K42"/>
  <c r="K43"/>
  <c r="E43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34" i="3"/>
  <c r="E55" i="1"/>
  <c r="D55" s="1"/>
  <c r="E62"/>
  <c r="D62" s="1"/>
  <c r="E36" i="3"/>
  <c r="E54" i="1"/>
  <c r="D54" s="1"/>
  <c r="E63"/>
  <c r="D63" s="1"/>
  <c r="E64"/>
  <c r="D64" s="1"/>
  <c r="G40" i="3" l="1"/>
  <c r="G41"/>
  <c r="I42"/>
  <c r="G39"/>
  <c r="E44" i="1"/>
  <c r="D44" s="1"/>
  <c r="D47" s="1"/>
  <c r="K51" i="3"/>
  <c r="J51"/>
  <c r="I51"/>
  <c r="G51"/>
  <c r="E42"/>
  <c r="D42"/>
  <c r="M44" i="2"/>
  <c r="L44"/>
  <c r="J44"/>
  <c r="K44"/>
  <c r="H44"/>
  <c r="I44"/>
  <c r="G35"/>
  <c r="F35"/>
  <c r="E39"/>
  <c r="D44"/>
  <c r="D30"/>
  <c r="F61" i="1"/>
  <c r="G61"/>
  <c r="F49"/>
  <c r="F52" s="1"/>
  <c r="G52"/>
  <c r="D56"/>
  <c r="D65"/>
  <c r="D37" i="3"/>
  <c r="E37"/>
  <c r="E35" i="2"/>
  <c r="E44"/>
  <c r="E56" i="1"/>
  <c r="D61"/>
  <c r="E48" i="2"/>
  <c r="E65" i="1"/>
  <c r="E52"/>
  <c r="E61"/>
  <c r="D48" i="2"/>
  <c r="D52" i="1"/>
  <c r="F42" i="3" l="1"/>
  <c r="G42"/>
  <c r="E47" i="1"/>
</calcChain>
</file>

<file path=xl/sharedStrings.xml><?xml version="1.0" encoding="utf-8"?>
<sst xmlns="http://schemas.openxmlformats.org/spreadsheetml/2006/main" count="2300" uniqueCount="1449">
  <si>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</si>
  <si>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</si>
  <si>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</si>
  <si>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</si>
  <si>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</si>
  <si>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</si>
  <si>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</si>
  <si>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</si>
  <si>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</si>
  <si>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</si>
  <si>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</si>
  <si>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</si>
  <si>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</si>
  <si>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</si>
  <si>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</si>
  <si>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</si>
  <si>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</si>
  <si>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</si>
  <si>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</si>
  <si>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</si>
  <si>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</si>
  <si>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</si>
  <si>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</si>
  <si>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</si>
  <si>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</si>
  <si>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</si>
  <si>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</si>
  <si>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</si>
  <si>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</si>
  <si>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</si>
  <si>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</si>
  <si>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</si>
  <si>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</si>
  <si>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</si>
  <si>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</si>
  <si>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</si>
  <si>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</si>
  <si>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</si>
  <si>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</si>
  <si>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</si>
  <si>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</si>
  <si>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</si>
  <si>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</si>
  <si>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</si>
  <si>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</si>
  <si>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</si>
  <si>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</si>
  <si>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</si>
  <si>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</si>
  <si>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</si>
  <si>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</si>
  <si>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</si>
  <si>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</si>
  <si>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</si>
  <si>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</si>
  <si>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</si>
  <si>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</si>
  <si>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</si>
  <si>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</si>
  <si>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</si>
  <si>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</si>
  <si>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</si>
  <si>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</si>
  <si>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</si>
  <si>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</si>
  <si>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</si>
  <si>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</si>
  <si>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</si>
  <si>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</si>
  <si>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</si>
  <si>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</si>
  <si>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</si>
  <si>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</si>
  <si>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</si>
  <si>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</si>
  <si>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</si>
  <si>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</si>
  <si>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</si>
  <si>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</si>
  <si>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</si>
  <si>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</si>
  <si>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</si>
  <si>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</si>
  <si>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</si>
  <si>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</si>
  <si>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</si>
  <si>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</si>
  <si>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</si>
  <si>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</si>
  <si>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</si>
  <si>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</si>
  <si>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</si>
  <si>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</si>
  <si>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</si>
  <si>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</si>
  <si>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</si>
  <si>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</si>
  <si>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</si>
  <si>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</si>
  <si>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</si>
  <si>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</si>
  <si>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</si>
  <si>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</si>
  <si>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</si>
  <si>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</si>
  <si>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</si>
  <si>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</si>
  <si>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</si>
  <si>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</si>
  <si>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</si>
  <si>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</si>
  <si>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</si>
  <si>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</si>
  <si>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</si>
  <si>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</si>
  <si>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</si>
  <si>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</si>
  <si>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</si>
  <si>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</si>
  <si>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</si>
  <si>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</si>
  <si>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</si>
  <si>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</si>
  <si>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</si>
  <si>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</si>
  <si>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</si>
  <si>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</si>
  <si>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</si>
  <si>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</si>
  <si>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</si>
  <si>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</si>
  <si>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</si>
  <si>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</si>
  <si>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</si>
  <si>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</si>
  <si>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</si>
  <si>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</si>
  <si>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</si>
  <si>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</si>
  <si>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</si>
  <si>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</si>
  <si>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</si>
  <si>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</si>
  <si>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</si>
  <si>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</si>
  <si>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</si>
  <si>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</si>
  <si>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</si>
  <si>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</si>
  <si>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</si>
  <si>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</si>
  <si>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</si>
  <si>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</si>
  <si>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</si>
  <si>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</si>
  <si>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</si>
  <si>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</si>
  <si>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</si>
  <si>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</si>
  <si>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</si>
  <si>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</si>
  <si>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</si>
  <si>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</si>
  <si>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</si>
  <si>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</si>
  <si>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</si>
  <si>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</si>
  <si>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</si>
  <si>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</si>
  <si>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</si>
  <si>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</si>
  <si>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</si>
  <si>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</si>
  <si>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</si>
  <si>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</si>
  <si>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</si>
  <si>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</si>
  <si>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</si>
  <si>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</si>
  <si>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</si>
  <si>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</si>
  <si>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</si>
  <si>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</si>
  <si>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</si>
  <si>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</si>
  <si>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</si>
  <si>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</si>
  <si>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</si>
  <si>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</si>
  <si>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</si>
  <si>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</si>
  <si>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</si>
  <si>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</si>
  <si>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</si>
  <si>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</si>
  <si>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</si>
  <si>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</si>
  <si>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</si>
  <si>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</si>
  <si>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</si>
  <si>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</si>
  <si>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</si>
  <si>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</si>
  <si>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</si>
  <si>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</si>
  <si>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</si>
  <si>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</si>
  <si>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</si>
  <si>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</si>
  <si>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</si>
  <si>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</si>
  <si>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</si>
  <si>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</si>
  <si>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</si>
  <si>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</si>
  <si>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</si>
  <si>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</si>
  <si>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</si>
  <si>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</si>
  <si>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</si>
  <si>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</si>
  <si>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</si>
  <si>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</si>
  <si>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</si>
  <si>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</si>
  <si>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</si>
  <si>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</si>
  <si>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</si>
  <si>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</si>
  <si>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</si>
  <si>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</si>
  <si>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</si>
  <si>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</si>
  <si>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</si>
  <si>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</si>
  <si>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</si>
  <si>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</si>
  <si>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</si>
  <si>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</si>
  <si>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</si>
  <si>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</si>
  <si>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</si>
  <si>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</si>
  <si>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</si>
  <si>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</si>
  <si>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</si>
  <si>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</si>
  <si>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</si>
  <si>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</si>
  <si>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</si>
  <si>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</si>
  <si>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</si>
  <si>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</si>
  <si>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</si>
  <si>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</si>
  <si>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</si>
  <si>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</si>
  <si>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</si>
  <si>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</si>
  <si>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</si>
  <si>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</si>
  <si>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</si>
  <si>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</si>
  <si>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</si>
  <si>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</si>
  <si>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</si>
  <si>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</si>
  <si>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</si>
  <si>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</si>
  <si>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</si>
  <si>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</si>
  <si>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</si>
  <si>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</si>
  <si>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</si>
  <si>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</si>
  <si>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</si>
  <si>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</si>
  <si>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</si>
  <si>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</si>
  <si>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</si>
  <si>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</si>
  <si>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</si>
  <si>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</si>
  <si>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</si>
  <si>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</si>
  <si>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</si>
  <si>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</si>
  <si>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</si>
  <si>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</si>
  <si>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</si>
  <si>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</si>
  <si>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</si>
  <si>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</si>
  <si>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</si>
  <si>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</si>
  <si>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</si>
  <si>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</si>
  <si>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</si>
  <si>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</si>
  <si>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</si>
  <si>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</si>
  <si>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</si>
  <si>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</si>
  <si>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</si>
  <si>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</si>
  <si>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</si>
  <si>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</si>
  <si>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</si>
  <si>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</si>
  <si>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</si>
  <si>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</si>
  <si>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</si>
  <si>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</si>
  <si>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</si>
  <si>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</si>
  <si>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</si>
  <si>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</si>
  <si>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</si>
  <si>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</si>
  <si>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</si>
  <si>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</si>
  <si>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</si>
  <si>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</si>
  <si>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</si>
  <si>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</si>
  <si>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</si>
  <si>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</si>
  <si>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</si>
  <si>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</si>
  <si>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</si>
  <si>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</si>
  <si>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</si>
  <si>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</si>
  <si>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</si>
  <si>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</si>
  <si>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</si>
  <si>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</si>
  <si>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</si>
  <si>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</si>
  <si>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</si>
  <si>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</si>
  <si>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</si>
  <si>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</si>
  <si>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</si>
  <si>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</si>
  <si>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</si>
  <si>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</si>
  <si>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</si>
  <si>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</si>
  <si>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</si>
  <si>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</si>
  <si>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</si>
  <si>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</si>
  <si>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</si>
  <si>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</si>
  <si>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</si>
  <si>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</si>
  <si>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</si>
  <si>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</si>
  <si>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</si>
  <si>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</si>
  <si>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</si>
  <si>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</si>
  <si>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</si>
  <si>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</si>
  <si>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</si>
  <si>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</si>
  <si>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</si>
  <si>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</si>
  <si>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</si>
  <si>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</si>
  <si>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</si>
  <si>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</si>
  <si>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</si>
  <si>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</si>
  <si>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</si>
  <si>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</si>
  <si>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</si>
  <si>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</si>
  <si>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</si>
  <si>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</si>
  <si>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</si>
  <si>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</si>
  <si>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</si>
  <si>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</si>
  <si>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</si>
  <si>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</si>
  <si>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</si>
  <si>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</si>
  <si>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</si>
  <si>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</si>
  <si>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</si>
  <si>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</si>
  <si>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</si>
  <si>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</si>
  <si>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</si>
  <si>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</si>
  <si>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</si>
  <si>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</si>
  <si>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</si>
  <si>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</si>
  <si>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</si>
  <si>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</si>
  <si>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</si>
  <si>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</si>
  <si>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</si>
  <si>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</si>
  <si>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</si>
  <si>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</si>
  <si>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</si>
  <si>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</si>
  <si>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</si>
  <si>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</si>
  <si>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</si>
  <si>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</si>
  <si>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</si>
  <si>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</si>
  <si>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</si>
  <si>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</si>
  <si>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</si>
  <si>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</si>
  <si>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</si>
  <si>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</si>
  <si>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</si>
  <si>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</si>
  <si>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</si>
  <si>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</si>
  <si>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</si>
  <si>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</si>
  <si>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</si>
  <si>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</si>
  <si>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</si>
  <si>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</si>
  <si>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</si>
  <si>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</si>
  <si>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</si>
  <si>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</si>
  <si>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</si>
  <si>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</si>
  <si>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</si>
  <si>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</si>
  <si>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</si>
  <si>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</si>
  <si>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</si>
  <si>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</si>
  <si>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</si>
  <si>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</si>
  <si>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</si>
  <si>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</si>
  <si>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</si>
  <si>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</si>
  <si>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</si>
  <si>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</si>
  <si>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</si>
  <si>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</si>
  <si>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</si>
  <si>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</si>
  <si>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</si>
  <si>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</si>
  <si>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</si>
  <si>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</si>
  <si>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</si>
  <si>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</si>
  <si>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</si>
  <si>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</si>
  <si>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</si>
  <si>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</si>
  <si>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</si>
  <si>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</si>
  <si>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</si>
  <si>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</si>
  <si>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</si>
  <si>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</si>
  <si>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</si>
  <si>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</si>
  <si>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</si>
  <si>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</si>
  <si>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</si>
  <si>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</si>
  <si>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</si>
  <si>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</si>
  <si>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</si>
  <si>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</si>
  <si>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</si>
  <si>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</si>
  <si>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</si>
  <si>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</si>
  <si>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</si>
  <si>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</si>
  <si>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</si>
  <si>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</si>
  <si>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</si>
  <si>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</si>
  <si>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</si>
  <si>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</si>
  <si>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</si>
  <si>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</si>
  <si>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</si>
  <si>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</si>
  <si>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</si>
  <si>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</si>
  <si>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</si>
  <si>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</si>
  <si>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</si>
  <si>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</si>
  <si>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</si>
  <si>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</si>
  <si>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</si>
  <si>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</si>
  <si>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</si>
  <si>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</si>
  <si>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</si>
  <si>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</si>
  <si>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</si>
  <si>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</si>
  <si>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</si>
  <si>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</si>
  <si>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</si>
  <si>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</si>
  <si>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</si>
  <si>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</si>
  <si>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</si>
  <si>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</si>
  <si>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</si>
  <si>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</si>
  <si>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</si>
  <si>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</si>
  <si>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</si>
  <si>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</si>
  <si>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</si>
  <si>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</si>
  <si>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</si>
  <si>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</si>
  <si>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</si>
  <si>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</si>
  <si>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</si>
  <si>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</si>
  <si>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</si>
  <si>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</si>
  <si>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</si>
  <si>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</si>
  <si>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</si>
  <si>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</si>
  <si>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</si>
  <si>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</si>
  <si>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</si>
  <si>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</si>
  <si>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</si>
  <si>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</si>
  <si>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</si>
  <si>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</si>
  <si>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</si>
  <si>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</si>
  <si>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</si>
  <si>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</si>
  <si>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</si>
  <si>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</si>
  <si>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</si>
  <si>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</si>
  <si>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</si>
  <si>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</si>
  <si>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</si>
  <si>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</si>
  <si>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</si>
  <si>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</si>
  <si>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</si>
  <si>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</si>
  <si>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</si>
  <si>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</si>
  <si>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</si>
  <si>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</si>
  <si>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</si>
  <si>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</si>
  <si>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</si>
  <si>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</si>
  <si>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</si>
  <si>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</si>
  <si>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</si>
  <si>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</si>
  <si>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</si>
  <si>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</si>
  <si>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</si>
  <si>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</si>
  <si>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</si>
  <si>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</si>
  <si>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</si>
  <si>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</si>
  <si>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</si>
  <si>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</si>
  <si>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</si>
  <si>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</si>
  <si>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</si>
  <si>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</si>
  <si>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</si>
  <si>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</si>
  <si>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</si>
  <si>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</si>
  <si>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</si>
  <si>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</si>
  <si>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</si>
  <si>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</si>
  <si>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</si>
  <si>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</si>
  <si>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</si>
  <si>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</si>
  <si>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</si>
  <si>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</si>
  <si>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</si>
  <si>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</si>
  <si>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</si>
  <si>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</si>
  <si>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</si>
  <si>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</si>
  <si>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</si>
  <si>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</si>
  <si>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</si>
  <si>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</si>
  <si>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</si>
  <si>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</si>
  <si>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</si>
  <si>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</si>
  <si>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</si>
  <si>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</si>
  <si>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</si>
  <si>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</si>
  <si>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</si>
  <si>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</si>
  <si>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</si>
  <si>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</si>
  <si>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</si>
  <si>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</si>
  <si>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</si>
  <si>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</si>
  <si>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</si>
  <si>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</si>
  <si>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</si>
  <si>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</si>
  <si>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</si>
  <si>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</si>
  <si>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</si>
  <si>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</si>
  <si>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</si>
  <si>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</si>
  <si>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</si>
  <si>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</si>
  <si>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</si>
  <si>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</si>
  <si>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</si>
  <si>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</si>
  <si>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</si>
  <si>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</si>
  <si>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</si>
  <si>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</si>
  <si>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</si>
  <si>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</si>
  <si>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</si>
  <si>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</si>
  <si>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</si>
  <si>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</si>
  <si>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</si>
  <si>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</si>
  <si>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</si>
  <si>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</si>
  <si>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</si>
  <si>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</si>
  <si>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</si>
  <si>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</si>
  <si>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</si>
  <si>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</si>
  <si>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</si>
  <si>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</si>
  <si>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</si>
  <si>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</si>
  <si>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</si>
  <si>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</si>
  <si>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</si>
  <si>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</si>
  <si>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</si>
  <si>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</si>
  <si>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</si>
  <si>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</si>
  <si>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</si>
  <si>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</si>
  <si>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</si>
  <si>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</si>
  <si>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</si>
  <si>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</si>
  <si>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</si>
  <si>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</si>
  <si>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</si>
  <si>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</si>
  <si>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</si>
  <si>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</si>
  <si>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</si>
  <si>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</si>
  <si>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</si>
  <si>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</si>
  <si>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</si>
  <si>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</si>
  <si>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</si>
  <si>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</si>
  <si>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</si>
  <si>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</si>
  <si>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</si>
  <si>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</si>
  <si>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</si>
  <si>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</si>
  <si>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</si>
  <si>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</si>
  <si>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</si>
  <si>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</si>
  <si>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</si>
  <si>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</si>
  <si>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</si>
  <si>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</si>
  <si>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</si>
  <si>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</si>
  <si>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</si>
  <si>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</si>
  <si>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</si>
  <si>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</si>
  <si>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</si>
  <si>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</si>
  <si>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</si>
  <si>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</si>
  <si>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</si>
  <si>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</si>
  <si>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</si>
  <si>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</si>
  <si>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</si>
  <si>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</si>
  <si>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</si>
  <si>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</si>
  <si>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</si>
  <si>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</si>
  <si>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</si>
  <si>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</si>
  <si>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</si>
  <si>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</si>
  <si>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</si>
  <si>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</si>
  <si>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</si>
  <si>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</si>
  <si>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</si>
  <si>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</si>
  <si>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</si>
  <si>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</si>
  <si>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</si>
  <si>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</si>
  <si>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</si>
  <si>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</si>
  <si>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</si>
  <si>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</si>
  <si>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</si>
  <si>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</si>
  <si>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</si>
  <si>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</si>
  <si>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</si>
  <si>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</si>
  <si>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</si>
  <si>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</si>
  <si>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</si>
  <si>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</si>
  <si>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</si>
  <si>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</si>
  <si>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</si>
  <si>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</si>
  <si>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</si>
  <si>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</si>
  <si>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</si>
  <si>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</si>
  <si>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</si>
  <si>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</si>
  <si>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</si>
  <si>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</si>
  <si>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</si>
  <si>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</si>
  <si>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</si>
  <si>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</si>
  <si>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</si>
  <si>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</si>
  <si>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</si>
  <si>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</si>
  <si>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</si>
  <si>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</si>
  <si>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</si>
  <si>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</si>
  <si>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</si>
  <si>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</si>
  <si>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</si>
  <si>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</si>
  <si>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</si>
  <si>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</si>
  <si>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</si>
  <si>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</si>
  <si>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</si>
  <si>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</si>
  <si>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</si>
  <si>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</si>
  <si>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</si>
  <si>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</si>
  <si>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</si>
  <si>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</si>
  <si>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</si>
  <si>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</si>
  <si>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</si>
  <si>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</si>
  <si>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</si>
  <si>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</si>
  <si>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</si>
  <si>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</si>
  <si>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</si>
  <si>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</si>
  <si>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</si>
  <si>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</si>
  <si>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</si>
  <si>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</si>
  <si>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</si>
  <si>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</si>
  <si>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</si>
  <si>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</si>
  <si>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</si>
  <si>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</si>
  <si>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</si>
  <si>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</si>
  <si>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</si>
  <si>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</si>
  <si>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</si>
  <si>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</si>
  <si>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</si>
  <si>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</si>
  <si>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</si>
  <si>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</si>
  <si>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</si>
  <si>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</si>
  <si>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</si>
  <si>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</si>
  <si>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</si>
  <si>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</si>
  <si>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</si>
  <si>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</si>
  <si>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</si>
  <si>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</si>
  <si>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</si>
  <si>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</si>
  <si>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</si>
  <si>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</si>
  <si>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</si>
  <si>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</si>
  <si>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</si>
  <si>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</si>
  <si>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</si>
  <si>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</si>
  <si>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</si>
  <si>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</si>
  <si>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</si>
  <si>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</si>
  <si>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</si>
  <si>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</si>
  <si>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</si>
  <si>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</si>
  <si>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</si>
  <si>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</si>
  <si>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</si>
  <si>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</si>
  <si>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</si>
  <si>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</si>
  <si>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</si>
  <si>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</si>
  <si>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</si>
  <si>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</si>
  <si>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</si>
  <si>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</si>
  <si>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</si>
  <si>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</si>
  <si>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</si>
  <si>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</si>
  <si>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</si>
  <si>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</si>
  <si>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</si>
  <si>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</si>
  <si>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</si>
  <si>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</si>
  <si>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</si>
  <si>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</si>
  <si>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</si>
  <si>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</si>
  <si>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</si>
  <si>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</si>
  <si>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</si>
  <si>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</si>
  <si>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</si>
  <si>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</si>
  <si>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</si>
  <si>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</si>
  <si>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</si>
  <si>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</si>
  <si>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</si>
  <si>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</si>
  <si>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</si>
  <si>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</si>
  <si>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</si>
  <si>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</si>
  <si>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</si>
  <si>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</si>
  <si>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</si>
  <si>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</si>
  <si>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</si>
  <si>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</si>
  <si>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</si>
  <si>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</si>
  <si>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</si>
  <si>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</si>
  <si>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</si>
  <si>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</si>
  <si>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</si>
  <si>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</si>
  <si>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</si>
  <si>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</si>
  <si>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</si>
  <si>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</si>
  <si>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</si>
  <si>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</si>
  <si>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</si>
  <si>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</si>
  <si>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</si>
  <si>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</si>
  <si>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</si>
  <si>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</si>
  <si>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</si>
  <si>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</si>
  <si>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</si>
  <si>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</si>
  <si>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</si>
  <si>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</si>
  <si>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</si>
  <si>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</si>
  <si>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</si>
  <si>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</si>
  <si>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</si>
  <si>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</si>
  <si>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</si>
  <si>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</si>
  <si>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</si>
  <si>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</si>
  <si>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</si>
  <si>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</si>
  <si>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</si>
  <si>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</si>
  <si>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</si>
  <si>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</si>
  <si>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</si>
  <si>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</si>
  <si>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</si>
  <si>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</si>
  <si>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</si>
  <si>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</si>
  <si>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</si>
  <si>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</si>
  <si>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</si>
  <si>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</si>
  <si>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</si>
  <si>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</si>
  <si>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</si>
  <si>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</si>
  <si>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</si>
  <si>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</si>
  <si>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</si>
  <si>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</si>
  <si>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</si>
  <si>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</si>
  <si>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</si>
  <si>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</si>
  <si>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</si>
  <si>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</si>
  <si>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</si>
  <si>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</si>
  <si>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</si>
  <si>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</si>
  <si>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</si>
  <si>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</si>
  <si>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</si>
  <si>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</si>
  <si>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</si>
  <si>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</si>
  <si>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</si>
  <si>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</si>
  <si>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</si>
  <si>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</si>
  <si>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</si>
  <si>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</si>
  <si>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</si>
  <si>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</si>
  <si>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</si>
  <si>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</si>
  <si>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</si>
  <si>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</si>
  <si>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</si>
  <si>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</si>
  <si>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</si>
  <si>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</si>
  <si>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</si>
  <si>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</si>
  <si>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</si>
  <si>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</si>
  <si>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</si>
  <si>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</si>
  <si>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</si>
  <si>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</si>
  <si>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</si>
  <si>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</si>
  <si>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</si>
  <si>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</si>
  <si>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</si>
  <si>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</si>
  <si>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</si>
  <si>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</si>
  <si>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</si>
  <si>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</si>
  <si>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</si>
  <si>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</si>
  <si>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</si>
  <si>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</si>
  <si>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</si>
  <si>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</si>
  <si>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</si>
  <si>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</si>
  <si>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</si>
  <si>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</si>
  <si>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</si>
  <si>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</si>
  <si>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</si>
  <si>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</si>
  <si>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</si>
  <si>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</si>
  <si>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</si>
  <si>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</si>
  <si>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</si>
  <si>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</si>
  <si>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</si>
  <si>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</si>
  <si>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</si>
  <si>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</si>
  <si>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</si>
  <si>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</si>
  <si>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</si>
  <si>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</si>
  <si>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</si>
  <si>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</si>
  <si>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</si>
  <si>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</si>
  <si>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</si>
  <si>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</si>
  <si>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</si>
  <si>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</si>
  <si>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</si>
  <si>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</si>
  <si>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</si>
  <si>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</si>
  <si>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</si>
  <si>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</si>
  <si>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</si>
  <si>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</si>
  <si>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</si>
  <si>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</si>
  <si>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</si>
  <si>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</si>
  <si>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</si>
  <si>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</si>
  <si>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</si>
  <si>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</si>
  <si>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</si>
  <si>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</si>
  <si>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</si>
  <si>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</si>
  <si>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</si>
  <si>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</si>
  <si>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</si>
  <si>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</si>
  <si>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</si>
  <si>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</si>
  <si>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</si>
  <si>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</si>
  <si>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</si>
  <si>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</si>
  <si>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</si>
  <si>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</si>
  <si>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</si>
  <si>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</si>
  <si>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</si>
  <si>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</si>
  <si>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</si>
  <si>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</si>
  <si>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</si>
  <si>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</si>
  <si>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</si>
  <si>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</si>
  <si>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</si>
  <si>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</si>
  <si>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</si>
  <si>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</si>
  <si>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</si>
  <si>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</si>
  <si>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</si>
  <si>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</si>
  <si>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</si>
  <si>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</si>
  <si>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</si>
  <si>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</si>
  <si>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</si>
  <si>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</si>
  <si>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</si>
  <si>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</si>
  <si>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</si>
  <si>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</si>
  <si>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</si>
  <si>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</si>
  <si>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</si>
  <si>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</si>
  <si>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</si>
  <si>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</si>
  <si>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</si>
  <si>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</si>
  <si>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</si>
  <si>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</si>
  <si>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</si>
  <si>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</si>
  <si>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</si>
  <si>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</si>
  <si>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</si>
  <si>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</si>
  <si>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</si>
  <si>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</si>
  <si>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</si>
  <si>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</si>
  <si>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</si>
  <si>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</si>
  <si>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</si>
  <si>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</si>
  <si>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</si>
  <si>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</si>
  <si>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</si>
  <si>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</si>
  <si>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</si>
  <si>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</si>
  <si>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</si>
  <si>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</si>
  <si>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</si>
  <si>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</si>
  <si>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</si>
  <si>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</si>
  <si>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</si>
  <si>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</si>
  <si>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</si>
  <si>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</si>
  <si>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</si>
  <si>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</si>
  <si>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</si>
  <si>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</si>
  <si>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</si>
  <si>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</si>
  <si>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</si>
  <si>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</si>
  <si>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</si>
  <si>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</si>
  <si>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</si>
  <si>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</si>
  <si>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</si>
  <si>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</si>
  <si>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</si>
  <si>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</si>
  <si>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</si>
  <si>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</si>
  <si>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</si>
  <si>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</si>
  <si>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</si>
  <si>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</si>
  <si>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</si>
  <si>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</si>
  <si>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</si>
  <si>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</si>
  <si>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</si>
  <si>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</si>
  <si>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</si>
  <si>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</si>
  <si>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</si>
  <si>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</si>
  <si>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</si>
  <si>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</si>
  <si>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</si>
  <si>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</si>
  <si>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</si>
  <si>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</si>
  <si>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</si>
  <si>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</si>
  <si>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</si>
  <si>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</si>
  <si>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</si>
  <si>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</si>
  <si>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</si>
  <si>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</si>
  <si>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</si>
  <si>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</si>
  <si>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</si>
  <si>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</si>
  <si>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</si>
  <si>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</si>
  <si>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</si>
  <si>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</si>
  <si>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</si>
  <si>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</si>
  <si>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</si>
  <si>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</si>
  <si>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</si>
  <si>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</si>
  <si>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</si>
  <si>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</si>
  <si>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</si>
  <si>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</si>
  <si>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</si>
  <si>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</si>
  <si>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</si>
  <si>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</si>
  <si>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</si>
  <si>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</si>
  <si>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</si>
  <si>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</si>
  <si>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</si>
  <si>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</si>
  <si>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</si>
  <si>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</si>
  <si>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</si>
  <si>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</si>
  <si>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</si>
  <si>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</si>
  <si>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</si>
  <si>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</si>
  <si>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</si>
  <si>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</si>
  <si>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</si>
  <si>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</si>
  <si>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</si>
  <si>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</si>
  <si>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</si>
  <si>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</si>
  <si>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</si>
  <si>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</si>
  <si>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</si>
  <si>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</si>
  <si>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</si>
  <si>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</si>
  <si>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</si>
  <si>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</si>
  <si>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</si>
  <si>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</si>
  <si>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</si>
  <si>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</si>
  <si>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</si>
  <si>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</si>
  <si>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</si>
  <si>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</si>
  <si>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</si>
  <si>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</si>
  <si>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</si>
  <si>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</si>
  <si>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</si>
  <si>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</si>
  <si>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</si>
  <si>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</si>
  <si>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</si>
  <si>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</si>
  <si>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</si>
  <si>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</si>
  <si>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</si>
  <si>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</si>
  <si>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</si>
  <si>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</si>
  <si>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</si>
  <si>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</si>
  <si>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</si>
  <si>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</si>
  <si>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</si>
  <si>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</si>
  <si>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</si>
  <si>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</si>
  <si>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</si>
  <si>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</si>
  <si>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</si>
  <si>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</si>
  <si>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</si>
  <si>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</si>
  <si>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</si>
  <si>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</si>
  <si>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</si>
  <si>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</si>
  <si>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</si>
  <si>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</si>
  <si>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</si>
  <si>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</si>
  <si>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</si>
  <si>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</si>
  <si>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</si>
  <si>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</si>
  <si>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</si>
  <si>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</si>
  <si>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</si>
  <si>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</si>
  <si>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</si>
  <si>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</si>
  <si>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</si>
  <si>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</si>
  <si>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</si>
  <si>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</si>
  <si>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</si>
  <si>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</si>
  <si>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</si>
  <si>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</si>
  <si>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</si>
  <si>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</si>
  <si>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</si>
  <si>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</si>
  <si>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</si>
  <si>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</si>
  <si>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</si>
  <si>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</si>
  <si>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</si>
  <si>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</si>
  <si>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</si>
  <si>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</si>
  <si>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</si>
  <si>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</si>
  <si>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</si>
  <si>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</si>
  <si>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</si>
  <si>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</si>
  <si>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</si>
  <si>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</si>
  <si>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</si>
  <si>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</si>
  <si>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</si>
  <si>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</si>
  <si>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</si>
  <si>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</si>
  <si>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</si>
  <si>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</si>
  <si>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</si>
  <si>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</si>
  <si>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</si>
  <si>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</si>
  <si>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</si>
  <si>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</si>
  <si>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</si>
  <si>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</si>
  <si>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</si>
  <si>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</si>
  <si>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</si>
  <si>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</si>
  <si>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</si>
  <si>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</si>
  <si>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</si>
  <si>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</si>
  <si>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</si>
  <si>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</si>
  <si>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</si>
  <si>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</si>
  <si>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</si>
  <si>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</si>
  <si>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</si>
  <si>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</si>
  <si>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</si>
  <si>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</si>
  <si>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</si>
  <si>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</si>
  <si>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</si>
  <si>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</si>
  <si>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</si>
  <si>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</si>
  <si>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</si>
  <si>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</si>
  <si>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</si>
  <si>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</si>
  <si>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</si>
  <si>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</si>
  <si>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</si>
  <si>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</si>
  <si>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</si>
  <si>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</si>
  <si>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</si>
  <si>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</si>
  <si>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</si>
  <si>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</si>
  <si>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</si>
  <si>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</si>
  <si>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</si>
  <si>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</si>
  <si>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</si>
  <si>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</si>
  <si>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</si>
  <si>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</si>
  <si>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</si>
  <si>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</si>
  <si>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</si>
  <si>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</si>
  <si>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</si>
  <si>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</si>
  <si>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</si>
  <si>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</si>
  <si>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</si>
  <si>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</si>
  <si>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</si>
  <si>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</si>
  <si>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  Лист наблюдения для  предшкольной группы (дети  5 -ти лет )</t>
  </si>
  <si>
    <t>Период: стартовый</t>
  </si>
  <si>
    <t xml:space="preserve">Воспитатели: </t>
  </si>
  <si>
    <t xml:space="preserve">Сроки проведения: </t>
  </si>
  <si>
    <t xml:space="preserve">Период: </t>
  </si>
  <si>
    <t xml:space="preserve">Группа: </t>
  </si>
  <si>
    <t>Учебный год: 2024-2025</t>
  </si>
  <si>
    <t>Сроки проведения: сентябрь 2024 г.</t>
  </si>
  <si>
    <t>Воспитатель: Бултыбаева А.А., Феоктистова А.Е.</t>
  </si>
  <si>
    <t xml:space="preserve">Ахметкалиева Эмилия </t>
  </si>
  <si>
    <t xml:space="preserve">Сипилев Исмаил </t>
  </si>
  <si>
    <t xml:space="preserve">Баймукашева Сабина </t>
  </si>
  <si>
    <t xml:space="preserve">Айткалиев Эмир </t>
  </si>
  <si>
    <t xml:space="preserve">Шумилов Максим </t>
  </si>
  <si>
    <t xml:space="preserve">Тарас Айя </t>
  </si>
  <si>
    <t xml:space="preserve">Твердохлебов Роман </t>
  </si>
  <si>
    <t xml:space="preserve">Синельников Иван </t>
  </si>
  <si>
    <t xml:space="preserve">Алдамжаров Алан </t>
  </si>
  <si>
    <t xml:space="preserve">                </t>
  </si>
  <si>
    <t xml:space="preserve">Санзыбай Аида </t>
  </si>
  <si>
    <t xml:space="preserve">Бурыкина Таисия </t>
  </si>
  <si>
    <t xml:space="preserve">Галиулин Ренат </t>
  </si>
  <si>
    <t>Денисов Александр</t>
  </si>
  <si>
    <t xml:space="preserve">Бактыгалиев Мансур </t>
  </si>
  <si>
    <t xml:space="preserve">Карпова Мария </t>
  </si>
  <si>
    <t xml:space="preserve">Сидагалиева Диана </t>
  </si>
  <si>
    <t xml:space="preserve">Феоктистов Марк </t>
  </si>
  <si>
    <t xml:space="preserve">Пан Мустафа </t>
  </si>
  <si>
    <t xml:space="preserve">Шупенов Тимур </t>
  </si>
  <si>
    <t xml:space="preserve">Капашева Алина </t>
  </si>
  <si>
    <t xml:space="preserve">Шершнев Никита </t>
  </si>
  <si>
    <t xml:space="preserve">Нурболатова Амина </t>
  </si>
  <si>
    <t xml:space="preserve">Савченко Софья </t>
  </si>
  <si>
    <t xml:space="preserve">Габдуллина Диана </t>
  </si>
  <si>
    <t xml:space="preserve">Жалиев Чингиз </t>
  </si>
  <si>
    <t>Группа: Колокольчик</t>
  </si>
  <si>
    <t>Период: промежуточный</t>
  </si>
  <si>
    <t>Сроки проведения: декабрь 2024 г.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</si>
</sst>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2" fontId="8" fillId="0" borderId="0" xfId="0" applyNumberFormat="1" applyFont="1"/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28" xfId="0" applyFill="1" applyBorder="1"/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20" t="s">
        <v>787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45" t="s">
        <v>1402</v>
      </c>
      <c r="DN2" s="145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05" t="s">
        <v>0</v>
      </c>
      <c r="B4" s="105" t="s">
        <v>170</v>
      </c>
      <c r="C4" s="139" t="s">
        <v>319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1"/>
      <c r="X4" s="132" t="s">
        <v>321</v>
      </c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4"/>
      <c r="BH4" s="116" t="s">
        <v>870</v>
      </c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32" t="s">
        <v>324</v>
      </c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4"/>
      <c r="DA4" s="128" t="s">
        <v>326</v>
      </c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29"/>
    </row>
    <row r="5" spans="1:119" ht="15.6" customHeight="1">
      <c r="A5" s="105"/>
      <c r="B5" s="105"/>
      <c r="C5" s="110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07"/>
      <c r="X5" s="117" t="s">
        <v>322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42" t="s">
        <v>323</v>
      </c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4"/>
      <c r="BH5" s="154" t="s">
        <v>32</v>
      </c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30" t="s">
        <v>325</v>
      </c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7" t="s">
        <v>43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51" t="s">
        <v>327</v>
      </c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3"/>
    </row>
    <row r="6" spans="1:119" ht="15" customHeight="1">
      <c r="A6" s="105"/>
      <c r="B6" s="105"/>
      <c r="C6" s="132" t="s">
        <v>793</v>
      </c>
      <c r="D6" s="133"/>
      <c r="E6" s="133"/>
      <c r="F6" s="133"/>
      <c r="G6" s="133"/>
      <c r="H6" s="133"/>
      <c r="I6" s="133"/>
      <c r="J6" s="133"/>
      <c r="K6" s="133"/>
      <c r="L6" s="116" t="s">
        <v>810</v>
      </c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5" t="s">
        <v>793</v>
      </c>
      <c r="Y6" s="115"/>
      <c r="Z6" s="115"/>
      <c r="AA6" s="115"/>
      <c r="AB6" s="115"/>
      <c r="AC6" s="115"/>
      <c r="AD6" s="115"/>
      <c r="AE6" s="115"/>
      <c r="AF6" s="115"/>
      <c r="AG6" s="116" t="s">
        <v>810</v>
      </c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5" t="s">
        <v>793</v>
      </c>
      <c r="AT6" s="115"/>
      <c r="AU6" s="115"/>
      <c r="AV6" s="115"/>
      <c r="AW6" s="115"/>
      <c r="AX6" s="115"/>
      <c r="AY6" s="116" t="s">
        <v>810</v>
      </c>
      <c r="AZ6" s="116"/>
      <c r="BA6" s="116"/>
      <c r="BB6" s="116"/>
      <c r="BC6" s="116"/>
      <c r="BD6" s="116"/>
      <c r="BE6" s="116"/>
      <c r="BF6" s="116"/>
      <c r="BG6" s="116"/>
      <c r="BH6" s="115" t="s">
        <v>793</v>
      </c>
      <c r="BI6" s="115"/>
      <c r="BJ6" s="115"/>
      <c r="BK6" s="115"/>
      <c r="BL6" s="115"/>
      <c r="BM6" s="115"/>
      <c r="BN6" s="116" t="s">
        <v>810</v>
      </c>
      <c r="BO6" s="116"/>
      <c r="BP6" s="116"/>
      <c r="BQ6" s="116"/>
      <c r="BR6" s="116"/>
      <c r="BS6" s="116"/>
      <c r="BT6" s="116"/>
      <c r="BU6" s="116"/>
      <c r="BV6" s="116"/>
      <c r="BW6" s="115" t="s">
        <v>793</v>
      </c>
      <c r="BX6" s="115"/>
      <c r="BY6" s="115"/>
      <c r="BZ6" s="115"/>
      <c r="CA6" s="115"/>
      <c r="CB6" s="115"/>
      <c r="CC6" s="116" t="s">
        <v>810</v>
      </c>
      <c r="CD6" s="116"/>
      <c r="CE6" s="116"/>
      <c r="CF6" s="116"/>
      <c r="CG6" s="116"/>
      <c r="CH6" s="116"/>
      <c r="CI6" s="135" t="s">
        <v>793</v>
      </c>
      <c r="CJ6" s="136"/>
      <c r="CK6" s="136"/>
      <c r="CL6" s="136"/>
      <c r="CM6" s="136"/>
      <c r="CN6" s="136"/>
      <c r="CO6" s="136"/>
      <c r="CP6" s="136"/>
      <c r="CQ6" s="136"/>
      <c r="CR6" s="133" t="s">
        <v>810</v>
      </c>
      <c r="CS6" s="133"/>
      <c r="CT6" s="133"/>
      <c r="CU6" s="133"/>
      <c r="CV6" s="133"/>
      <c r="CW6" s="133"/>
      <c r="CX6" s="133"/>
      <c r="CY6" s="133"/>
      <c r="CZ6" s="134"/>
      <c r="DA6" s="135" t="s">
        <v>793</v>
      </c>
      <c r="DB6" s="136"/>
      <c r="DC6" s="136"/>
      <c r="DD6" s="136"/>
      <c r="DE6" s="136"/>
      <c r="DF6" s="147"/>
      <c r="DG6" s="148" t="s">
        <v>810</v>
      </c>
      <c r="DH6" s="149"/>
      <c r="DI6" s="149"/>
      <c r="DJ6" s="149"/>
      <c r="DK6" s="149"/>
      <c r="DL6" s="149"/>
      <c r="DM6" s="149"/>
      <c r="DN6" s="149"/>
      <c r="DO6" s="150"/>
    </row>
    <row r="7" spans="1:119" ht="10.15" hidden="1" customHeight="1">
      <c r="A7" s="105"/>
      <c r="B7" s="10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05"/>
      <c r="B8" s="105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05"/>
      <c r="B9" s="10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05"/>
      <c r="B10" s="10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05"/>
      <c r="B11" s="10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05"/>
      <c r="B12" s="105"/>
      <c r="C12" s="107" t="s">
        <v>13</v>
      </c>
      <c r="D12" s="108" t="s">
        <v>2</v>
      </c>
      <c r="E12" s="108" t="s">
        <v>3</v>
      </c>
      <c r="F12" s="108" t="s">
        <v>17</v>
      </c>
      <c r="G12" s="108" t="s">
        <v>4</v>
      </c>
      <c r="H12" s="108" t="s">
        <v>5</v>
      </c>
      <c r="I12" s="108" t="s">
        <v>14</v>
      </c>
      <c r="J12" s="108" t="s">
        <v>6</v>
      </c>
      <c r="K12" s="108" t="s">
        <v>7</v>
      </c>
      <c r="L12" s="108" t="s">
        <v>18</v>
      </c>
      <c r="M12" s="108" t="s">
        <v>6</v>
      </c>
      <c r="N12" s="108" t="s">
        <v>7</v>
      </c>
      <c r="O12" s="108" t="s">
        <v>15</v>
      </c>
      <c r="P12" s="108" t="s">
        <v>8</v>
      </c>
      <c r="Q12" s="108" t="s">
        <v>1</v>
      </c>
      <c r="R12" s="108" t="s">
        <v>16</v>
      </c>
      <c r="S12" s="108" t="s">
        <v>3</v>
      </c>
      <c r="T12" s="108" t="s">
        <v>9</v>
      </c>
      <c r="U12" s="108" t="s">
        <v>19</v>
      </c>
      <c r="V12" s="108" t="s">
        <v>3</v>
      </c>
      <c r="W12" s="108" t="s">
        <v>9</v>
      </c>
      <c r="X12" s="108" t="s">
        <v>20</v>
      </c>
      <c r="Y12" s="108"/>
      <c r="Z12" s="108"/>
      <c r="AA12" s="110" t="s">
        <v>21</v>
      </c>
      <c r="AB12" s="111"/>
      <c r="AC12" s="107"/>
      <c r="AD12" s="110" t="s">
        <v>22</v>
      </c>
      <c r="AE12" s="111"/>
      <c r="AF12" s="107"/>
      <c r="AG12" s="108" t="s">
        <v>23</v>
      </c>
      <c r="AH12" s="108"/>
      <c r="AI12" s="108"/>
      <c r="AJ12" s="108" t="s">
        <v>24</v>
      </c>
      <c r="AK12" s="108"/>
      <c r="AL12" s="108"/>
      <c r="AM12" s="108" t="s">
        <v>25</v>
      </c>
      <c r="AN12" s="108"/>
      <c r="AO12" s="108"/>
      <c r="AP12" s="109" t="s">
        <v>26</v>
      </c>
      <c r="AQ12" s="109"/>
      <c r="AR12" s="109"/>
      <c r="AS12" s="108" t="s">
        <v>27</v>
      </c>
      <c r="AT12" s="108"/>
      <c r="AU12" s="108"/>
      <c r="AV12" s="108" t="s">
        <v>28</v>
      </c>
      <c r="AW12" s="108"/>
      <c r="AX12" s="108"/>
      <c r="AY12" s="109" t="s">
        <v>29</v>
      </c>
      <c r="AZ12" s="109"/>
      <c r="BA12" s="109"/>
      <c r="BB12" s="108" t="s">
        <v>30</v>
      </c>
      <c r="BC12" s="108"/>
      <c r="BD12" s="108"/>
      <c r="BE12" s="108" t="s">
        <v>31</v>
      </c>
      <c r="BF12" s="108"/>
      <c r="BG12" s="108"/>
      <c r="BH12" s="112" t="s">
        <v>172</v>
      </c>
      <c r="BI12" s="113"/>
      <c r="BJ12" s="114"/>
      <c r="BK12" s="112" t="s">
        <v>173</v>
      </c>
      <c r="BL12" s="113"/>
      <c r="BM12" s="114"/>
      <c r="BN12" s="112" t="s">
        <v>174</v>
      </c>
      <c r="BO12" s="113"/>
      <c r="BP12" s="114"/>
      <c r="BQ12" s="109" t="s">
        <v>175</v>
      </c>
      <c r="BR12" s="109"/>
      <c r="BS12" s="109"/>
      <c r="BT12" s="109" t="s">
        <v>176</v>
      </c>
      <c r="BU12" s="109"/>
      <c r="BV12" s="109"/>
      <c r="BW12" s="109" t="s">
        <v>33</v>
      </c>
      <c r="BX12" s="109"/>
      <c r="BY12" s="109"/>
      <c r="BZ12" s="109" t="s">
        <v>34</v>
      </c>
      <c r="CA12" s="109"/>
      <c r="CB12" s="109"/>
      <c r="CC12" s="109" t="s">
        <v>35</v>
      </c>
      <c r="CD12" s="109"/>
      <c r="CE12" s="109"/>
      <c r="CF12" s="109" t="s">
        <v>36</v>
      </c>
      <c r="CG12" s="109"/>
      <c r="CH12" s="109"/>
      <c r="CI12" s="109" t="s">
        <v>37</v>
      </c>
      <c r="CJ12" s="109"/>
      <c r="CK12" s="109"/>
      <c r="CL12" s="109" t="s">
        <v>38</v>
      </c>
      <c r="CM12" s="109"/>
      <c r="CN12" s="109"/>
      <c r="CO12" s="109" t="s">
        <v>39</v>
      </c>
      <c r="CP12" s="109"/>
      <c r="CQ12" s="109"/>
      <c r="CR12" s="109" t="s">
        <v>40</v>
      </c>
      <c r="CS12" s="109"/>
      <c r="CT12" s="109"/>
      <c r="CU12" s="109" t="s">
        <v>41</v>
      </c>
      <c r="CV12" s="109"/>
      <c r="CW12" s="109"/>
      <c r="CX12" s="109" t="s">
        <v>42</v>
      </c>
      <c r="CY12" s="109"/>
      <c r="CZ12" s="109"/>
      <c r="DA12" s="109" t="s">
        <v>177</v>
      </c>
      <c r="DB12" s="109"/>
      <c r="DC12" s="109"/>
      <c r="DD12" s="109" t="s">
        <v>178</v>
      </c>
      <c r="DE12" s="109"/>
      <c r="DF12" s="109"/>
      <c r="DG12" s="109" t="s">
        <v>179</v>
      </c>
      <c r="DH12" s="109"/>
      <c r="DI12" s="109"/>
      <c r="DJ12" s="109" t="s">
        <v>180</v>
      </c>
      <c r="DK12" s="109"/>
      <c r="DL12" s="109"/>
      <c r="DM12" s="109" t="s">
        <v>181</v>
      </c>
      <c r="DN12" s="109"/>
      <c r="DO12" s="109"/>
    </row>
    <row r="13" spans="1:119" ht="56.25" customHeight="1">
      <c r="A13" s="105"/>
      <c r="B13" s="106"/>
      <c r="C13" s="104" t="s">
        <v>792</v>
      </c>
      <c r="D13" s="104"/>
      <c r="E13" s="104"/>
      <c r="F13" s="104" t="s">
        <v>1390</v>
      </c>
      <c r="G13" s="104"/>
      <c r="H13" s="104"/>
      <c r="I13" s="104" t="s">
        <v>187</v>
      </c>
      <c r="J13" s="104"/>
      <c r="K13" s="104"/>
      <c r="L13" s="102" t="s">
        <v>796</v>
      </c>
      <c r="M13" s="102"/>
      <c r="N13" s="102"/>
      <c r="O13" s="102" t="s">
        <v>797</v>
      </c>
      <c r="P13" s="102"/>
      <c r="Q13" s="102"/>
      <c r="R13" s="102" t="s">
        <v>800</v>
      </c>
      <c r="S13" s="102"/>
      <c r="T13" s="102"/>
      <c r="U13" s="102" t="s">
        <v>802</v>
      </c>
      <c r="V13" s="102"/>
      <c r="W13" s="102"/>
      <c r="X13" s="102" t="s">
        <v>803</v>
      </c>
      <c r="Y13" s="102"/>
      <c r="Z13" s="102"/>
      <c r="AA13" s="103" t="s">
        <v>805</v>
      </c>
      <c r="AB13" s="103"/>
      <c r="AC13" s="103"/>
      <c r="AD13" s="102" t="s">
        <v>806</v>
      </c>
      <c r="AE13" s="102"/>
      <c r="AF13" s="102"/>
      <c r="AG13" s="103" t="s">
        <v>811</v>
      </c>
      <c r="AH13" s="103"/>
      <c r="AI13" s="103"/>
      <c r="AJ13" s="102" t="s">
        <v>813</v>
      </c>
      <c r="AK13" s="102"/>
      <c r="AL13" s="102"/>
      <c r="AM13" s="102" t="s">
        <v>817</v>
      </c>
      <c r="AN13" s="102"/>
      <c r="AO13" s="102"/>
      <c r="AP13" s="102" t="s">
        <v>820</v>
      </c>
      <c r="AQ13" s="102"/>
      <c r="AR13" s="102"/>
      <c r="AS13" s="102" t="s">
        <v>823</v>
      </c>
      <c r="AT13" s="102"/>
      <c r="AU13" s="102"/>
      <c r="AV13" s="102" t="s">
        <v>824</v>
      </c>
      <c r="AW13" s="102"/>
      <c r="AX13" s="102"/>
      <c r="AY13" s="102" t="s">
        <v>826</v>
      </c>
      <c r="AZ13" s="102"/>
      <c r="BA13" s="102"/>
      <c r="BB13" s="102" t="s">
        <v>213</v>
      </c>
      <c r="BC13" s="102"/>
      <c r="BD13" s="102"/>
      <c r="BE13" s="102" t="s">
        <v>829</v>
      </c>
      <c r="BF13" s="102"/>
      <c r="BG13" s="102"/>
      <c r="BH13" s="102" t="s">
        <v>215</v>
      </c>
      <c r="BI13" s="102"/>
      <c r="BJ13" s="102"/>
      <c r="BK13" s="103" t="s">
        <v>831</v>
      </c>
      <c r="BL13" s="103"/>
      <c r="BM13" s="103"/>
      <c r="BN13" s="102" t="s">
        <v>834</v>
      </c>
      <c r="BO13" s="102"/>
      <c r="BP13" s="102"/>
      <c r="BQ13" s="104" t="s">
        <v>219</v>
      </c>
      <c r="BR13" s="104"/>
      <c r="BS13" s="104"/>
      <c r="BT13" s="102" t="s">
        <v>224</v>
      </c>
      <c r="BU13" s="102"/>
      <c r="BV13" s="102"/>
      <c r="BW13" s="102" t="s">
        <v>837</v>
      </c>
      <c r="BX13" s="102"/>
      <c r="BY13" s="102"/>
      <c r="BZ13" s="102" t="s">
        <v>839</v>
      </c>
      <c r="CA13" s="102"/>
      <c r="CB13" s="102"/>
      <c r="CC13" s="102" t="s">
        <v>840</v>
      </c>
      <c r="CD13" s="102"/>
      <c r="CE13" s="102"/>
      <c r="CF13" s="102" t="s">
        <v>844</v>
      </c>
      <c r="CG13" s="102"/>
      <c r="CH13" s="102"/>
      <c r="CI13" s="102" t="s">
        <v>848</v>
      </c>
      <c r="CJ13" s="102"/>
      <c r="CK13" s="102"/>
      <c r="CL13" s="102" t="s">
        <v>851</v>
      </c>
      <c r="CM13" s="102"/>
      <c r="CN13" s="102"/>
      <c r="CO13" s="102" t="s">
        <v>852</v>
      </c>
      <c r="CP13" s="102"/>
      <c r="CQ13" s="102"/>
      <c r="CR13" s="102" t="s">
        <v>853</v>
      </c>
      <c r="CS13" s="102"/>
      <c r="CT13" s="102"/>
      <c r="CU13" s="102" t="s">
        <v>854</v>
      </c>
      <c r="CV13" s="102"/>
      <c r="CW13" s="102"/>
      <c r="CX13" s="102" t="s">
        <v>855</v>
      </c>
      <c r="CY13" s="102"/>
      <c r="CZ13" s="102"/>
      <c r="DA13" s="102" t="s">
        <v>857</v>
      </c>
      <c r="DB13" s="102"/>
      <c r="DC13" s="102"/>
      <c r="DD13" s="102" t="s">
        <v>237</v>
      </c>
      <c r="DE13" s="102"/>
      <c r="DF13" s="102"/>
      <c r="DG13" s="102" t="s">
        <v>861</v>
      </c>
      <c r="DH13" s="102"/>
      <c r="DI13" s="102"/>
      <c r="DJ13" s="102" t="s">
        <v>241</v>
      </c>
      <c r="DK13" s="102"/>
      <c r="DL13" s="102"/>
      <c r="DM13" s="102" t="s">
        <v>243</v>
      </c>
      <c r="DN13" s="102"/>
      <c r="DO13" s="102"/>
    </row>
    <row r="14" spans="1:119" ht="154.5" customHeight="1">
      <c r="A14" s="105"/>
      <c r="B14" s="106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548</v>
      </c>
      <c r="K14" s="27" t="s">
        <v>189</v>
      </c>
      <c r="L14" s="58" t="s">
        <v>188</v>
      </c>
      <c r="M14" s="58" t="s">
        <v>190</v>
      </c>
      <c r="N14" s="58" t="s">
        <v>189</v>
      </c>
      <c r="O14" s="58" t="s">
        <v>798</v>
      </c>
      <c r="P14" s="58" t="s">
        <v>799</v>
      </c>
      <c r="Q14" s="58" t="s">
        <v>192</v>
      </c>
      <c r="R14" s="58" t="s">
        <v>801</v>
      </c>
      <c r="S14" s="58" t="s">
        <v>194</v>
      </c>
      <c r="T14" s="58" t="s">
        <v>192</v>
      </c>
      <c r="U14" s="58" t="s">
        <v>801</v>
      </c>
      <c r="V14" s="58" t="s">
        <v>615</v>
      </c>
      <c r="W14" s="58" t="s">
        <v>195</v>
      </c>
      <c r="X14" s="58" t="s">
        <v>196</v>
      </c>
      <c r="Y14" s="58" t="s">
        <v>197</v>
      </c>
      <c r="Z14" s="75" t="s">
        <v>804</v>
      </c>
      <c r="AA14" s="27" t="s">
        <v>200</v>
      </c>
      <c r="AB14" s="27" t="s">
        <v>201</v>
      </c>
      <c r="AC14" s="27" t="s">
        <v>204</v>
      </c>
      <c r="AD14" s="76" t="s">
        <v>809</v>
      </c>
      <c r="AE14" s="27" t="s">
        <v>807</v>
      </c>
      <c r="AF14" s="77" t="s">
        <v>808</v>
      </c>
      <c r="AG14" s="27" t="s">
        <v>484</v>
      </c>
      <c r="AH14" s="27" t="s">
        <v>812</v>
      </c>
      <c r="AI14" s="27" t="s">
        <v>199</v>
      </c>
      <c r="AJ14" s="76" t="s">
        <v>814</v>
      </c>
      <c r="AK14" s="58" t="s">
        <v>815</v>
      </c>
      <c r="AL14" s="58" t="s">
        <v>816</v>
      </c>
      <c r="AM14" s="58" t="s">
        <v>198</v>
      </c>
      <c r="AN14" s="58" t="s">
        <v>818</v>
      </c>
      <c r="AO14" s="58" t="s">
        <v>819</v>
      </c>
      <c r="AP14" s="58" t="s">
        <v>235</v>
      </c>
      <c r="AQ14" s="58" t="s">
        <v>821</v>
      </c>
      <c r="AR14" s="58" t="s">
        <v>822</v>
      </c>
      <c r="AS14" s="58" t="s">
        <v>205</v>
      </c>
      <c r="AT14" s="58" t="s">
        <v>206</v>
      </c>
      <c r="AU14" s="58" t="s">
        <v>257</v>
      </c>
      <c r="AV14" s="58" t="s">
        <v>207</v>
      </c>
      <c r="AW14" s="58" t="s">
        <v>208</v>
      </c>
      <c r="AX14" s="58" t="s">
        <v>825</v>
      </c>
      <c r="AY14" s="58" t="s">
        <v>209</v>
      </c>
      <c r="AZ14" s="58" t="s">
        <v>210</v>
      </c>
      <c r="BA14" s="58" t="s">
        <v>211</v>
      </c>
      <c r="BB14" s="58" t="s">
        <v>214</v>
      </c>
      <c r="BC14" s="58" t="s">
        <v>827</v>
      </c>
      <c r="BD14" s="58" t="s">
        <v>828</v>
      </c>
      <c r="BE14" s="58" t="s">
        <v>235</v>
      </c>
      <c r="BF14" s="58" t="s">
        <v>203</v>
      </c>
      <c r="BG14" s="58" t="s">
        <v>204</v>
      </c>
      <c r="BH14" s="58" t="s">
        <v>216</v>
      </c>
      <c r="BI14" s="58" t="s">
        <v>830</v>
      </c>
      <c r="BJ14" s="75" t="s">
        <v>217</v>
      </c>
      <c r="BK14" s="27" t="s">
        <v>832</v>
      </c>
      <c r="BL14" s="27" t="s">
        <v>833</v>
      </c>
      <c r="BM14" s="27" t="s">
        <v>564</v>
      </c>
      <c r="BN14" s="76" t="s">
        <v>835</v>
      </c>
      <c r="BO14" s="58" t="s">
        <v>836</v>
      </c>
      <c r="BP14" s="58" t="s">
        <v>223</v>
      </c>
      <c r="BQ14" s="58" t="s">
        <v>220</v>
      </c>
      <c r="BR14" s="58" t="s">
        <v>221</v>
      </c>
      <c r="BS14" s="58" t="s">
        <v>222</v>
      </c>
      <c r="BT14" s="58" t="s">
        <v>225</v>
      </c>
      <c r="BU14" s="58" t="s">
        <v>226</v>
      </c>
      <c r="BV14" s="58" t="s">
        <v>227</v>
      </c>
      <c r="BW14" s="58" t="s">
        <v>526</v>
      </c>
      <c r="BX14" s="58" t="s">
        <v>838</v>
      </c>
      <c r="BY14" s="58" t="s">
        <v>527</v>
      </c>
      <c r="BZ14" s="58" t="s">
        <v>228</v>
      </c>
      <c r="CA14" s="58" t="s">
        <v>229</v>
      </c>
      <c r="CB14" s="58" t="s">
        <v>230</v>
      </c>
      <c r="CC14" s="58" t="s">
        <v>841</v>
      </c>
      <c r="CD14" s="58" t="s">
        <v>842</v>
      </c>
      <c r="CE14" s="58" t="s">
        <v>843</v>
      </c>
      <c r="CF14" s="58" t="s">
        <v>845</v>
      </c>
      <c r="CG14" s="58" t="s">
        <v>846</v>
      </c>
      <c r="CH14" s="58" t="s">
        <v>847</v>
      </c>
      <c r="CI14" s="58" t="s">
        <v>191</v>
      </c>
      <c r="CJ14" s="58" t="s">
        <v>238</v>
      </c>
      <c r="CK14" s="58" t="s">
        <v>192</v>
      </c>
      <c r="CL14" s="58" t="s">
        <v>849</v>
      </c>
      <c r="CM14" s="58" t="s">
        <v>850</v>
      </c>
      <c r="CN14" s="58" t="s">
        <v>189</v>
      </c>
      <c r="CO14" s="58" t="s">
        <v>209</v>
      </c>
      <c r="CP14" s="58" t="s">
        <v>231</v>
      </c>
      <c r="CQ14" s="58" t="s">
        <v>211</v>
      </c>
      <c r="CR14" s="58" t="s">
        <v>232</v>
      </c>
      <c r="CS14" s="58" t="s">
        <v>233</v>
      </c>
      <c r="CT14" s="58" t="s">
        <v>234</v>
      </c>
      <c r="CU14" s="58" t="s">
        <v>235</v>
      </c>
      <c r="CV14" s="58" t="s">
        <v>469</v>
      </c>
      <c r="CW14" s="58" t="s">
        <v>204</v>
      </c>
      <c r="CX14" s="58" t="s">
        <v>236</v>
      </c>
      <c r="CY14" s="58" t="s">
        <v>856</v>
      </c>
      <c r="CZ14" s="58" t="s">
        <v>192</v>
      </c>
      <c r="DA14" s="58" t="s">
        <v>858</v>
      </c>
      <c r="DB14" s="58" t="s">
        <v>859</v>
      </c>
      <c r="DC14" s="58" t="s">
        <v>860</v>
      </c>
      <c r="DD14" s="58" t="s">
        <v>191</v>
      </c>
      <c r="DE14" s="58" t="s">
        <v>238</v>
      </c>
      <c r="DF14" s="58" t="s">
        <v>192</v>
      </c>
      <c r="DG14" s="58" t="s">
        <v>862</v>
      </c>
      <c r="DH14" s="58" t="s">
        <v>863</v>
      </c>
      <c r="DI14" s="58" t="s">
        <v>864</v>
      </c>
      <c r="DJ14" s="58" t="s">
        <v>865</v>
      </c>
      <c r="DK14" s="58" t="s">
        <v>866</v>
      </c>
      <c r="DL14" s="58" t="s">
        <v>867</v>
      </c>
      <c r="DM14" s="58" t="s">
        <v>244</v>
      </c>
      <c r="DN14" s="58" t="s">
        <v>868</v>
      </c>
      <c r="DO14" s="58" t="s">
        <v>869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98" t="s">
        <v>171</v>
      </c>
      <c r="B40" s="9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00" t="s">
        <v>785</v>
      </c>
      <c r="B41" s="101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>
      <c r="B42" s="11"/>
      <c r="C42" s="12"/>
    </row>
    <row r="43" spans="1:119">
      <c r="B43" s="121" t="s">
        <v>1392</v>
      </c>
      <c r="C43" s="122"/>
      <c r="D43" s="122"/>
      <c r="E43" s="123"/>
      <c r="F43" s="43"/>
      <c r="G43" s="43"/>
    </row>
    <row r="44" spans="1:119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>
      <c r="B48" s="4"/>
      <c r="C48" s="4"/>
      <c r="D48" s="124" t="s">
        <v>322</v>
      </c>
      <c r="E48" s="124"/>
      <c r="F48" s="125" t="s">
        <v>1391</v>
      </c>
      <c r="G48" s="125"/>
    </row>
    <row r="49" spans="2:7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>
      <c r="B56" s="4"/>
      <c r="C56" s="4"/>
      <c r="D56" s="30">
        <f>SUM(D53:D55)</f>
        <v>0</v>
      </c>
      <c r="E56" s="31">
        <f>SUM(E53:E55)</f>
        <v>0</v>
      </c>
    </row>
    <row r="57" spans="2:7">
      <c r="B57" s="4"/>
      <c r="C57" s="4"/>
      <c r="D57" s="126" t="s">
        <v>325</v>
      </c>
      <c r="E57" s="127"/>
      <c r="F57" s="128" t="s">
        <v>43</v>
      </c>
      <c r="G57" s="129"/>
    </row>
    <row r="58" spans="2:7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9"/>
  <sheetViews>
    <sheetView tabSelected="1" topLeftCell="B3" workbookViewId="0">
      <selection activeCell="B4" sqref="B4:B13"/>
    </sheetView>
  </sheetViews>
  <sheetFormatPr defaultRowHeight="15"/>
  <cols>
    <col min="2" max="2" width="31.140625" customWidth="1"/>
  </cols>
  <sheetData>
    <row r="1" spans="1:123" ht="15.7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3" ht="15.75">
      <c r="A2" s="8" t="s">
        <v>790</v>
      </c>
      <c r="B2" s="14" t="s">
        <v>1417</v>
      </c>
      <c r="C2" s="7"/>
      <c r="D2" s="7"/>
      <c r="E2" s="7"/>
      <c r="F2" s="14" t="s">
        <v>1446</v>
      </c>
      <c r="G2" s="7"/>
      <c r="H2" s="7"/>
      <c r="I2" s="14" t="s">
        <v>1447</v>
      </c>
      <c r="J2" s="7"/>
      <c r="K2" s="7"/>
      <c r="L2" s="7"/>
      <c r="M2" s="14" t="s">
        <v>1448</v>
      </c>
      <c r="N2" s="7"/>
      <c r="O2" s="7"/>
      <c r="P2" s="7"/>
      <c r="Q2" s="7"/>
      <c r="R2" s="14" t="s">
        <v>1419</v>
      </c>
      <c r="S2" s="7"/>
      <c r="T2" s="7"/>
      <c r="U2" s="7"/>
      <c r="V2" s="7"/>
      <c r="DP2" s="145" t="s">
        <v>1402</v>
      </c>
      <c r="DQ2" s="145"/>
    </row>
    <row r="3" spans="1:12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3" ht="15.75" customHeight="1">
      <c r="A4" s="105" t="s">
        <v>0</v>
      </c>
      <c r="B4" s="105" t="s">
        <v>170</v>
      </c>
      <c r="C4" s="139" t="s">
        <v>319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32" t="s">
        <v>321</v>
      </c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16" t="s">
        <v>870</v>
      </c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61" t="s">
        <v>329</v>
      </c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3"/>
      <c r="DG4" s="160" t="s">
        <v>333</v>
      </c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</row>
    <row r="5" spans="1:123" ht="15.75" customHeight="1">
      <c r="A5" s="105"/>
      <c r="B5" s="105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56" t="s">
        <v>322</v>
      </c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4" t="s">
        <v>323</v>
      </c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17" t="s">
        <v>32</v>
      </c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9"/>
      <c r="AY5" s="117" t="s">
        <v>330</v>
      </c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9"/>
      <c r="BK5" s="155" t="s">
        <v>325</v>
      </c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 t="s">
        <v>331</v>
      </c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42" t="s">
        <v>332</v>
      </c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4"/>
      <c r="CU5" s="137" t="s">
        <v>43</v>
      </c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64"/>
      <c r="DG5" s="154" t="s">
        <v>327</v>
      </c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</row>
    <row r="6" spans="1:123" ht="0.75" customHeight="1">
      <c r="A6" s="105"/>
      <c r="B6" s="105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3" ht="15.75" hidden="1">
      <c r="A7" s="105"/>
      <c r="B7" s="105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3" ht="15.75" hidden="1">
      <c r="A8" s="105"/>
      <c r="B8" s="105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3" ht="15.75" hidden="1">
      <c r="A9" s="105"/>
      <c r="B9" s="105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3" ht="15.75" hidden="1">
      <c r="A10" s="105"/>
      <c r="B10" s="105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3" ht="15.75">
      <c r="A11" s="105"/>
      <c r="B11" s="105"/>
      <c r="C11" s="107" t="s">
        <v>45</v>
      </c>
      <c r="D11" s="108" t="s">
        <v>2</v>
      </c>
      <c r="E11" s="108" t="s">
        <v>3</v>
      </c>
      <c r="F11" s="108" t="s">
        <v>46</v>
      </c>
      <c r="G11" s="108" t="s">
        <v>8</v>
      </c>
      <c r="H11" s="108" t="s">
        <v>1</v>
      </c>
      <c r="I11" s="110" t="s">
        <v>47</v>
      </c>
      <c r="J11" s="111"/>
      <c r="K11" s="111"/>
      <c r="L11" s="110" t="s">
        <v>48</v>
      </c>
      <c r="M11" s="111"/>
      <c r="N11" s="111"/>
      <c r="O11" s="156" t="s">
        <v>54</v>
      </c>
      <c r="P11" s="156"/>
      <c r="Q11" s="156"/>
      <c r="R11" s="156" t="s">
        <v>2</v>
      </c>
      <c r="S11" s="156"/>
      <c r="T11" s="156"/>
      <c r="U11" s="156" t="s">
        <v>55</v>
      </c>
      <c r="V11" s="156"/>
      <c r="W11" s="156"/>
      <c r="X11" s="156" t="s">
        <v>9</v>
      </c>
      <c r="Y11" s="156"/>
      <c r="Z11" s="156"/>
      <c r="AA11" s="156" t="s">
        <v>4</v>
      </c>
      <c r="AB11" s="156"/>
      <c r="AC11" s="156"/>
      <c r="AD11" s="154" t="s">
        <v>5</v>
      </c>
      <c r="AE11" s="154"/>
      <c r="AF11" s="154"/>
      <c r="AG11" s="156" t="s">
        <v>12</v>
      </c>
      <c r="AH11" s="156"/>
      <c r="AI11" s="156"/>
      <c r="AJ11" s="156" t="s">
        <v>6</v>
      </c>
      <c r="AK11" s="156"/>
      <c r="AL11" s="156"/>
      <c r="AM11" s="154" t="s">
        <v>334</v>
      </c>
      <c r="AN11" s="154"/>
      <c r="AO11" s="154"/>
      <c r="AP11" s="154" t="s">
        <v>335</v>
      </c>
      <c r="AQ11" s="154"/>
      <c r="AR11" s="154"/>
      <c r="AS11" s="154" t="s">
        <v>336</v>
      </c>
      <c r="AT11" s="154"/>
      <c r="AU11" s="154"/>
      <c r="AV11" s="154" t="s">
        <v>337</v>
      </c>
      <c r="AW11" s="154"/>
      <c r="AX11" s="154"/>
      <c r="AY11" s="154" t="s">
        <v>49</v>
      </c>
      <c r="AZ11" s="154"/>
      <c r="BA11" s="154"/>
      <c r="BB11" s="154" t="s">
        <v>50</v>
      </c>
      <c r="BC11" s="154"/>
      <c r="BD11" s="154"/>
      <c r="BE11" s="154" t="s">
        <v>51</v>
      </c>
      <c r="BF11" s="154"/>
      <c r="BG11" s="154"/>
      <c r="BH11" s="154" t="s">
        <v>52</v>
      </c>
      <c r="BI11" s="154"/>
      <c r="BJ11" s="154"/>
      <c r="BK11" s="154" t="s">
        <v>53</v>
      </c>
      <c r="BL11" s="154"/>
      <c r="BM11" s="154"/>
      <c r="BN11" s="154" t="s">
        <v>56</v>
      </c>
      <c r="BO11" s="154"/>
      <c r="BP11" s="154"/>
      <c r="BQ11" s="154" t="s">
        <v>57</v>
      </c>
      <c r="BR11" s="154"/>
      <c r="BS11" s="154"/>
      <c r="BT11" s="154" t="s">
        <v>58</v>
      </c>
      <c r="BU11" s="154"/>
      <c r="BV11" s="154"/>
      <c r="BW11" s="154" t="s">
        <v>59</v>
      </c>
      <c r="BX11" s="154"/>
      <c r="BY11" s="154"/>
      <c r="BZ11" s="154" t="s">
        <v>338</v>
      </c>
      <c r="CA11" s="154"/>
      <c r="CB11" s="154"/>
      <c r="CC11" s="154" t="s">
        <v>339</v>
      </c>
      <c r="CD11" s="154"/>
      <c r="CE11" s="154"/>
      <c r="CF11" s="154" t="s">
        <v>340</v>
      </c>
      <c r="CG11" s="154"/>
      <c r="CH11" s="154"/>
      <c r="CI11" s="154" t="s">
        <v>341</v>
      </c>
      <c r="CJ11" s="154"/>
      <c r="CK11" s="154"/>
      <c r="CL11" s="154" t="s">
        <v>342</v>
      </c>
      <c r="CM11" s="154"/>
      <c r="CN11" s="154"/>
      <c r="CO11" s="154" t="s">
        <v>343</v>
      </c>
      <c r="CP11" s="154"/>
      <c r="CQ11" s="154"/>
      <c r="CR11" s="154" t="s">
        <v>344</v>
      </c>
      <c r="CS11" s="154"/>
      <c r="CT11" s="154"/>
      <c r="CU11" s="154" t="s">
        <v>345</v>
      </c>
      <c r="CV11" s="154"/>
      <c r="CW11" s="154"/>
      <c r="CX11" s="154" t="s">
        <v>346</v>
      </c>
      <c r="CY11" s="154"/>
      <c r="CZ11" s="154"/>
      <c r="DA11" s="154" t="s">
        <v>347</v>
      </c>
      <c r="DB11" s="154"/>
      <c r="DC11" s="154"/>
      <c r="DD11" s="154" t="s">
        <v>348</v>
      </c>
      <c r="DE11" s="154"/>
      <c r="DF11" s="154"/>
      <c r="DG11" s="154" t="s">
        <v>349</v>
      </c>
      <c r="DH11" s="154"/>
      <c r="DI11" s="154"/>
      <c r="DJ11" s="154" t="s">
        <v>350</v>
      </c>
      <c r="DK11" s="154"/>
      <c r="DL11" s="154"/>
      <c r="DM11" s="154" t="s">
        <v>351</v>
      </c>
      <c r="DN11" s="154"/>
      <c r="DO11" s="154"/>
      <c r="DP11" s="154" t="s">
        <v>352</v>
      </c>
      <c r="DQ11" s="154"/>
      <c r="DR11" s="154"/>
    </row>
    <row r="12" spans="1:123" ht="51" customHeight="1">
      <c r="A12" s="105"/>
      <c r="B12" s="106"/>
      <c r="C12" s="102" t="s">
        <v>871</v>
      </c>
      <c r="D12" s="102"/>
      <c r="E12" s="102"/>
      <c r="F12" s="102" t="s">
        <v>875</v>
      </c>
      <c r="G12" s="102"/>
      <c r="H12" s="102"/>
      <c r="I12" s="102" t="s">
        <v>249</v>
      </c>
      <c r="J12" s="102"/>
      <c r="K12" s="102"/>
      <c r="L12" s="102" t="s">
        <v>251</v>
      </c>
      <c r="M12" s="102"/>
      <c r="N12" s="102"/>
      <c r="O12" s="102" t="s">
        <v>879</v>
      </c>
      <c r="P12" s="102"/>
      <c r="Q12" s="102"/>
      <c r="R12" s="102" t="s">
        <v>880</v>
      </c>
      <c r="S12" s="102"/>
      <c r="T12" s="102"/>
      <c r="U12" s="102" t="s">
        <v>882</v>
      </c>
      <c r="V12" s="102"/>
      <c r="W12" s="102"/>
      <c r="X12" s="102" t="s">
        <v>885</v>
      </c>
      <c r="Y12" s="102"/>
      <c r="Z12" s="102"/>
      <c r="AA12" s="102" t="s">
        <v>888</v>
      </c>
      <c r="AB12" s="102"/>
      <c r="AC12" s="102"/>
      <c r="AD12" s="102" t="s">
        <v>264</v>
      </c>
      <c r="AE12" s="102"/>
      <c r="AF12" s="102"/>
      <c r="AG12" s="102" t="s">
        <v>891</v>
      </c>
      <c r="AH12" s="102"/>
      <c r="AI12" s="102"/>
      <c r="AJ12" s="102" t="s">
        <v>893</v>
      </c>
      <c r="AK12" s="102"/>
      <c r="AL12" s="102"/>
      <c r="AM12" s="102" t="s">
        <v>894</v>
      </c>
      <c r="AN12" s="102"/>
      <c r="AO12" s="102"/>
      <c r="AP12" s="104" t="s">
        <v>435</v>
      </c>
      <c r="AQ12" s="104"/>
      <c r="AR12" s="104"/>
      <c r="AS12" s="104" t="s">
        <v>898</v>
      </c>
      <c r="AT12" s="104"/>
      <c r="AU12" s="104"/>
      <c r="AV12" s="104" t="s">
        <v>902</v>
      </c>
      <c r="AW12" s="104"/>
      <c r="AX12" s="104"/>
      <c r="AY12" s="104" t="s">
        <v>904</v>
      </c>
      <c r="AZ12" s="104"/>
      <c r="BA12" s="104"/>
      <c r="BB12" s="104" t="s">
        <v>907</v>
      </c>
      <c r="BC12" s="104"/>
      <c r="BD12" s="104"/>
      <c r="BE12" s="104" t="s">
        <v>908</v>
      </c>
      <c r="BF12" s="104"/>
      <c r="BG12" s="104"/>
      <c r="BH12" s="104" t="s">
        <v>909</v>
      </c>
      <c r="BI12" s="104"/>
      <c r="BJ12" s="104"/>
      <c r="BK12" s="104" t="s">
        <v>910</v>
      </c>
      <c r="BL12" s="104"/>
      <c r="BM12" s="104"/>
      <c r="BN12" s="104" t="s">
        <v>912</v>
      </c>
      <c r="BO12" s="104"/>
      <c r="BP12" s="104"/>
      <c r="BQ12" s="104" t="s">
        <v>913</v>
      </c>
      <c r="BR12" s="104"/>
      <c r="BS12" s="104"/>
      <c r="BT12" s="104" t="s">
        <v>914</v>
      </c>
      <c r="BU12" s="104"/>
      <c r="BV12" s="104"/>
      <c r="BW12" s="104" t="s">
        <v>917</v>
      </c>
      <c r="BX12" s="104"/>
      <c r="BY12" s="104"/>
      <c r="BZ12" s="104" t="s">
        <v>918</v>
      </c>
      <c r="CA12" s="104"/>
      <c r="CB12" s="104"/>
      <c r="CC12" s="104" t="s">
        <v>922</v>
      </c>
      <c r="CD12" s="104"/>
      <c r="CE12" s="104"/>
      <c r="CF12" s="104" t="s">
        <v>925</v>
      </c>
      <c r="CG12" s="104"/>
      <c r="CH12" s="104"/>
      <c r="CI12" s="104" t="s">
        <v>926</v>
      </c>
      <c r="CJ12" s="104"/>
      <c r="CK12" s="104"/>
      <c r="CL12" s="104" t="s">
        <v>928</v>
      </c>
      <c r="CM12" s="104"/>
      <c r="CN12" s="104"/>
      <c r="CO12" s="104" t="s">
        <v>929</v>
      </c>
      <c r="CP12" s="104"/>
      <c r="CQ12" s="104"/>
      <c r="CR12" s="104" t="s">
        <v>931</v>
      </c>
      <c r="CS12" s="104"/>
      <c r="CT12" s="104"/>
      <c r="CU12" s="104" t="s">
        <v>932</v>
      </c>
      <c r="CV12" s="104"/>
      <c r="CW12" s="104"/>
      <c r="CX12" s="104" t="s">
        <v>933</v>
      </c>
      <c r="CY12" s="104"/>
      <c r="CZ12" s="104"/>
      <c r="DA12" s="104" t="s">
        <v>934</v>
      </c>
      <c r="DB12" s="104"/>
      <c r="DC12" s="104"/>
      <c r="DD12" s="104" t="s">
        <v>935</v>
      </c>
      <c r="DE12" s="104"/>
      <c r="DF12" s="104"/>
      <c r="DG12" s="103" t="s">
        <v>937</v>
      </c>
      <c r="DH12" s="103"/>
      <c r="DI12" s="103"/>
      <c r="DJ12" s="103" t="s">
        <v>941</v>
      </c>
      <c r="DK12" s="103"/>
      <c r="DL12" s="103"/>
      <c r="DM12" s="102" t="s">
        <v>944</v>
      </c>
      <c r="DN12" s="102"/>
      <c r="DO12" s="102"/>
      <c r="DP12" s="102" t="s">
        <v>946</v>
      </c>
      <c r="DQ12" s="102"/>
      <c r="DR12" s="102"/>
    </row>
    <row r="13" spans="1:123" ht="102.75" customHeight="1">
      <c r="A13" s="105"/>
      <c r="B13" s="106"/>
      <c r="C13" s="58" t="s">
        <v>872</v>
      </c>
      <c r="D13" s="58" t="s">
        <v>873</v>
      </c>
      <c r="E13" s="58" t="s">
        <v>874</v>
      </c>
      <c r="F13" s="58" t="s">
        <v>245</v>
      </c>
      <c r="G13" s="58" t="s">
        <v>246</v>
      </c>
      <c r="H13" s="58" t="s">
        <v>247</v>
      </c>
      <c r="I13" s="58" t="s">
        <v>876</v>
      </c>
      <c r="J13" s="58" t="s">
        <v>877</v>
      </c>
      <c r="K13" s="58" t="s">
        <v>878</v>
      </c>
      <c r="L13" s="58" t="s">
        <v>252</v>
      </c>
      <c r="M13" s="58" t="s">
        <v>253</v>
      </c>
      <c r="N13" s="58" t="s">
        <v>254</v>
      </c>
      <c r="O13" s="58" t="s">
        <v>255</v>
      </c>
      <c r="P13" s="58" t="s">
        <v>256</v>
      </c>
      <c r="Q13" s="58" t="s">
        <v>257</v>
      </c>
      <c r="R13" s="58" t="s">
        <v>258</v>
      </c>
      <c r="S13" s="58" t="s">
        <v>469</v>
      </c>
      <c r="T13" s="58" t="s">
        <v>881</v>
      </c>
      <c r="U13" s="58" t="s">
        <v>883</v>
      </c>
      <c r="V13" s="58" t="s">
        <v>884</v>
      </c>
      <c r="W13" s="58" t="s">
        <v>204</v>
      </c>
      <c r="X13" s="58" t="s">
        <v>558</v>
      </c>
      <c r="Y13" s="58" t="s">
        <v>886</v>
      </c>
      <c r="Z13" s="58" t="s">
        <v>887</v>
      </c>
      <c r="AA13" s="58" t="s">
        <v>263</v>
      </c>
      <c r="AB13" s="58" t="s">
        <v>889</v>
      </c>
      <c r="AC13" s="58" t="s">
        <v>890</v>
      </c>
      <c r="AD13" s="58" t="s">
        <v>209</v>
      </c>
      <c r="AE13" s="58" t="s">
        <v>231</v>
      </c>
      <c r="AF13" s="58" t="s">
        <v>211</v>
      </c>
      <c r="AG13" s="58" t="s">
        <v>265</v>
      </c>
      <c r="AH13" s="58" t="s">
        <v>892</v>
      </c>
      <c r="AI13" s="58" t="s">
        <v>289</v>
      </c>
      <c r="AJ13" s="58" t="s">
        <v>266</v>
      </c>
      <c r="AK13" s="58" t="s">
        <v>267</v>
      </c>
      <c r="AL13" s="58" t="s">
        <v>268</v>
      </c>
      <c r="AM13" s="58" t="s">
        <v>895</v>
      </c>
      <c r="AN13" s="58" t="s">
        <v>896</v>
      </c>
      <c r="AO13" s="58" t="s">
        <v>897</v>
      </c>
      <c r="AP13" s="58" t="s">
        <v>436</v>
      </c>
      <c r="AQ13" s="58" t="s">
        <v>437</v>
      </c>
      <c r="AR13" s="58" t="s">
        <v>438</v>
      </c>
      <c r="AS13" s="58" t="s">
        <v>899</v>
      </c>
      <c r="AT13" s="58" t="s">
        <v>900</v>
      </c>
      <c r="AU13" s="58" t="s">
        <v>901</v>
      </c>
      <c r="AV13" s="58" t="s">
        <v>440</v>
      </c>
      <c r="AW13" s="58" t="s">
        <v>903</v>
      </c>
      <c r="AX13" s="58" t="s">
        <v>441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911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451</v>
      </c>
      <c r="CE13" s="27" t="s">
        <v>924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927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930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936</v>
      </c>
      <c r="DE13" s="27" t="s">
        <v>439</v>
      </c>
      <c r="DF13" s="27" t="s">
        <v>227</v>
      </c>
      <c r="DG13" s="58" t="s">
        <v>938</v>
      </c>
      <c r="DH13" s="58" t="s">
        <v>939</v>
      </c>
      <c r="DI13" s="58" t="s">
        <v>940</v>
      </c>
      <c r="DJ13" s="58" t="s">
        <v>753</v>
      </c>
      <c r="DK13" s="58" t="s">
        <v>942</v>
      </c>
      <c r="DL13" s="58" t="s">
        <v>943</v>
      </c>
      <c r="DM13" s="58" t="s">
        <v>476</v>
      </c>
      <c r="DN13" s="58" t="s">
        <v>477</v>
      </c>
      <c r="DO13" s="58" t="s">
        <v>945</v>
      </c>
      <c r="DP13" s="58" t="s">
        <v>478</v>
      </c>
      <c r="DQ13" s="58" t="s">
        <v>242</v>
      </c>
      <c r="DR13" s="58" t="s">
        <v>479</v>
      </c>
    </row>
    <row r="14" spans="1:123" ht="18.75">
      <c r="A14" s="2">
        <v>1</v>
      </c>
      <c r="B14" s="88" t="s">
        <v>1420</v>
      </c>
      <c r="C14" s="5"/>
      <c r="D14" s="5">
        <v>1</v>
      </c>
      <c r="E14" s="5"/>
      <c r="F14" s="13"/>
      <c r="G14" s="5">
        <v>1</v>
      </c>
      <c r="H14" s="13"/>
      <c r="I14" s="5">
        <v>1</v>
      </c>
      <c r="J14" s="5"/>
      <c r="K14" s="13"/>
      <c r="L14" s="13"/>
      <c r="M14" s="5"/>
      <c r="N14" s="5">
        <v>1</v>
      </c>
      <c r="O14" s="5">
        <v>1</v>
      </c>
      <c r="P14" s="13"/>
      <c r="Q14" s="13"/>
      <c r="R14" s="5"/>
      <c r="S14" s="5">
        <v>1</v>
      </c>
      <c r="T14" s="95"/>
      <c r="U14" s="5"/>
      <c r="V14" s="5">
        <v>1</v>
      </c>
      <c r="W14" s="95"/>
      <c r="X14" s="5"/>
      <c r="Y14" s="5">
        <v>1</v>
      </c>
      <c r="Z14" s="95"/>
      <c r="AA14" s="5"/>
      <c r="AB14" s="5">
        <v>1</v>
      </c>
      <c r="AC14" s="95"/>
      <c r="AD14" s="17"/>
      <c r="AE14" s="5">
        <v>1</v>
      </c>
      <c r="AF14" s="17"/>
      <c r="AG14" s="5"/>
      <c r="AH14" s="5">
        <v>1</v>
      </c>
      <c r="AI14" s="95"/>
      <c r="AJ14" s="5"/>
      <c r="AK14" s="5">
        <v>1</v>
      </c>
      <c r="AL14" s="95"/>
      <c r="AM14" s="95"/>
      <c r="AN14" s="95">
        <v>1</v>
      </c>
      <c r="AO14" s="95"/>
      <c r="AP14" s="95"/>
      <c r="AQ14" s="95">
        <v>1</v>
      </c>
      <c r="AR14" s="95"/>
      <c r="AS14" s="95"/>
      <c r="AT14" s="95">
        <v>1</v>
      </c>
      <c r="AU14" s="95"/>
      <c r="AV14" s="95"/>
      <c r="AW14" s="95">
        <v>1</v>
      </c>
      <c r="AX14" s="95"/>
      <c r="AY14" s="95"/>
      <c r="AZ14" s="95">
        <v>1</v>
      </c>
      <c r="BA14" s="95"/>
      <c r="BB14" s="95"/>
      <c r="BC14" s="95">
        <v>1</v>
      </c>
      <c r="BD14" s="95"/>
      <c r="BE14" s="95"/>
      <c r="BF14" s="95">
        <v>1</v>
      </c>
      <c r="BG14" s="95"/>
      <c r="BH14" s="95"/>
      <c r="BI14" s="95">
        <v>1</v>
      </c>
      <c r="BJ14" s="95"/>
      <c r="BK14" s="95"/>
      <c r="BL14" s="95">
        <v>1</v>
      </c>
      <c r="BM14" s="95"/>
      <c r="BN14" s="95"/>
      <c r="BO14" s="95">
        <v>1</v>
      </c>
      <c r="BP14" s="95"/>
      <c r="BQ14" s="95"/>
      <c r="BR14" s="95">
        <v>1</v>
      </c>
      <c r="BS14" s="95"/>
      <c r="BT14" s="95"/>
      <c r="BU14" s="95"/>
      <c r="BV14" s="95">
        <v>1</v>
      </c>
      <c r="BW14" s="95"/>
      <c r="BX14" s="95">
        <v>1</v>
      </c>
      <c r="BY14" s="95"/>
      <c r="BZ14" s="95"/>
      <c r="CA14" s="95">
        <v>1</v>
      </c>
      <c r="CB14" s="95"/>
      <c r="CC14" s="95"/>
      <c r="CD14" s="95">
        <v>1</v>
      </c>
      <c r="CE14" s="95"/>
      <c r="CF14" s="95"/>
      <c r="CG14" s="95">
        <v>1</v>
      </c>
      <c r="CH14" s="95"/>
      <c r="CI14" s="95"/>
      <c r="CJ14" s="95">
        <v>1</v>
      </c>
      <c r="CK14" s="95"/>
      <c r="CL14" s="95"/>
      <c r="CM14" s="95">
        <v>1</v>
      </c>
      <c r="CN14" s="95"/>
      <c r="CO14" s="95"/>
      <c r="CP14" s="95">
        <v>1</v>
      </c>
      <c r="CQ14" s="95"/>
      <c r="CR14" s="95"/>
      <c r="CS14" s="95">
        <v>1</v>
      </c>
      <c r="CT14" s="95"/>
      <c r="CU14" s="95"/>
      <c r="CV14" s="95"/>
      <c r="CW14" s="95">
        <v>1</v>
      </c>
      <c r="CX14" s="95"/>
      <c r="CY14" s="95"/>
      <c r="CZ14" s="95">
        <v>1</v>
      </c>
      <c r="DA14" s="95"/>
      <c r="DB14" s="95">
        <v>1</v>
      </c>
      <c r="DC14" s="95"/>
      <c r="DD14" s="95"/>
      <c r="DE14" s="95"/>
      <c r="DF14" s="95">
        <v>1</v>
      </c>
      <c r="DG14" s="94">
        <v>1</v>
      </c>
      <c r="DH14" s="94"/>
      <c r="DI14" s="94"/>
      <c r="DJ14" s="94"/>
      <c r="DK14" s="94">
        <v>1</v>
      </c>
      <c r="DL14" s="94"/>
      <c r="DM14" s="94"/>
      <c r="DN14" s="94">
        <v>1</v>
      </c>
      <c r="DO14" s="94"/>
      <c r="DP14" s="94"/>
      <c r="DQ14" s="94">
        <v>1</v>
      </c>
      <c r="DR14" s="95"/>
      <c r="DS14" s="91"/>
    </row>
    <row r="15" spans="1:123" ht="18.75">
      <c r="A15" s="2">
        <v>2</v>
      </c>
      <c r="B15" s="89" t="s">
        <v>1421</v>
      </c>
      <c r="C15" s="9"/>
      <c r="D15" s="9">
        <v>1</v>
      </c>
      <c r="E15" s="9"/>
      <c r="F15" s="1"/>
      <c r="G15" s="93">
        <v>1</v>
      </c>
      <c r="H15" s="1"/>
      <c r="I15" s="93"/>
      <c r="J15" s="93">
        <v>1</v>
      </c>
      <c r="K15" s="1"/>
      <c r="L15" s="1"/>
      <c r="M15" s="93"/>
      <c r="N15" s="93">
        <v>1</v>
      </c>
      <c r="O15" s="93">
        <v>1</v>
      </c>
      <c r="P15" s="1"/>
      <c r="Q15" s="1"/>
      <c r="R15" s="93"/>
      <c r="S15" s="93">
        <v>1</v>
      </c>
      <c r="T15" s="94"/>
      <c r="U15" s="93"/>
      <c r="V15" s="93">
        <v>1</v>
      </c>
      <c r="W15" s="94"/>
      <c r="X15" s="93"/>
      <c r="Y15" s="93">
        <v>1</v>
      </c>
      <c r="Z15" s="94"/>
      <c r="AA15" s="93"/>
      <c r="AB15" s="93">
        <v>1</v>
      </c>
      <c r="AC15" s="94"/>
      <c r="AD15" s="4"/>
      <c r="AE15" s="93">
        <v>1</v>
      </c>
      <c r="AF15" s="4"/>
      <c r="AG15" s="93"/>
      <c r="AH15" s="93">
        <v>1</v>
      </c>
      <c r="AI15" s="94"/>
      <c r="AJ15" s="93"/>
      <c r="AK15" s="93">
        <v>1</v>
      </c>
      <c r="AL15" s="94"/>
      <c r="AM15" s="94"/>
      <c r="AN15" s="94">
        <v>1</v>
      </c>
      <c r="AO15" s="94"/>
      <c r="AP15" s="94"/>
      <c r="AQ15" s="94">
        <v>1</v>
      </c>
      <c r="AR15" s="94"/>
      <c r="AS15" s="94"/>
      <c r="AT15" s="94">
        <v>1</v>
      </c>
      <c r="AU15" s="94"/>
      <c r="AV15" s="94"/>
      <c r="AW15" s="94">
        <v>1</v>
      </c>
      <c r="AX15" s="94"/>
      <c r="AY15" s="94"/>
      <c r="AZ15" s="94">
        <v>1</v>
      </c>
      <c r="BA15" s="94"/>
      <c r="BB15" s="94"/>
      <c r="BC15" s="94">
        <v>1</v>
      </c>
      <c r="BD15" s="94"/>
      <c r="BE15" s="94">
        <v>1</v>
      </c>
      <c r="BF15" s="94"/>
      <c r="BG15" s="94"/>
      <c r="BH15" s="94"/>
      <c r="BI15" s="94">
        <v>1</v>
      </c>
      <c r="BJ15" s="94"/>
      <c r="BK15" s="94"/>
      <c r="BL15" s="94">
        <v>1</v>
      </c>
      <c r="BM15" s="94"/>
      <c r="BN15" s="94"/>
      <c r="BO15" s="94">
        <v>1</v>
      </c>
      <c r="BP15" s="94"/>
      <c r="BQ15" s="94"/>
      <c r="BR15" s="94">
        <v>1</v>
      </c>
      <c r="BS15" s="94"/>
      <c r="BT15" s="94"/>
      <c r="BU15" s="94"/>
      <c r="BV15" s="94">
        <v>1</v>
      </c>
      <c r="BW15" s="94"/>
      <c r="BX15" s="94">
        <v>1</v>
      </c>
      <c r="BY15" s="94"/>
      <c r="BZ15" s="94"/>
      <c r="CA15" s="94"/>
      <c r="CB15" s="94">
        <v>1</v>
      </c>
      <c r="CC15" s="94"/>
      <c r="CD15" s="94"/>
      <c r="CE15" s="94">
        <v>1</v>
      </c>
      <c r="CF15" s="94"/>
      <c r="CG15" s="94"/>
      <c r="CH15" s="94">
        <v>1</v>
      </c>
      <c r="CI15" s="94"/>
      <c r="CJ15" s="94">
        <v>1</v>
      </c>
      <c r="CK15" s="94"/>
      <c r="CL15" s="94"/>
      <c r="CM15" s="94">
        <v>1</v>
      </c>
      <c r="CN15" s="94"/>
      <c r="CO15" s="94"/>
      <c r="CP15" s="94">
        <v>1</v>
      </c>
      <c r="CQ15" s="94"/>
      <c r="CR15" s="94"/>
      <c r="CS15" s="94">
        <v>1</v>
      </c>
      <c r="CT15" s="94"/>
      <c r="CU15" s="94"/>
      <c r="CV15" s="94"/>
      <c r="CW15" s="94">
        <v>1</v>
      </c>
      <c r="CX15" s="94"/>
      <c r="CY15" s="94"/>
      <c r="CZ15" s="94">
        <v>1</v>
      </c>
      <c r="DA15" s="94"/>
      <c r="DB15" s="94">
        <v>1</v>
      </c>
      <c r="DC15" s="94"/>
      <c r="DD15" s="94"/>
      <c r="DE15" s="94"/>
      <c r="DF15" s="94">
        <v>1</v>
      </c>
      <c r="DG15" s="94">
        <v>1</v>
      </c>
      <c r="DH15" s="94"/>
      <c r="DI15" s="94"/>
      <c r="DJ15" s="94"/>
      <c r="DK15" s="94">
        <v>1</v>
      </c>
      <c r="DL15" s="94"/>
      <c r="DM15" s="94"/>
      <c r="DN15" s="94">
        <v>1</v>
      </c>
      <c r="DO15" s="94"/>
      <c r="DP15" s="94"/>
      <c r="DQ15" s="94">
        <v>1</v>
      </c>
      <c r="DR15" s="94"/>
      <c r="DS15" s="91"/>
    </row>
    <row r="16" spans="1:123" ht="18.75">
      <c r="A16" s="2">
        <v>3</v>
      </c>
      <c r="B16" s="88" t="s">
        <v>1422</v>
      </c>
      <c r="C16" s="9"/>
      <c r="D16" s="9"/>
      <c r="E16" s="9">
        <v>1</v>
      </c>
      <c r="F16" s="1"/>
      <c r="G16" s="93">
        <v>1</v>
      </c>
      <c r="H16" s="1"/>
      <c r="I16" s="93">
        <v>1</v>
      </c>
      <c r="J16" s="93"/>
      <c r="K16" s="1"/>
      <c r="L16" s="1"/>
      <c r="M16" s="93"/>
      <c r="N16" s="93">
        <v>1</v>
      </c>
      <c r="O16" s="93">
        <v>1</v>
      </c>
      <c r="P16" s="1"/>
      <c r="Q16" s="1"/>
      <c r="R16" s="93"/>
      <c r="S16" s="93"/>
      <c r="T16" s="94">
        <v>1</v>
      </c>
      <c r="U16" s="93"/>
      <c r="V16" s="93"/>
      <c r="W16" s="94">
        <v>1</v>
      </c>
      <c r="X16" s="93"/>
      <c r="Y16" s="93"/>
      <c r="Z16" s="94">
        <v>1</v>
      </c>
      <c r="AA16" s="93"/>
      <c r="AB16" s="93"/>
      <c r="AC16" s="94">
        <v>1</v>
      </c>
      <c r="AD16" s="4"/>
      <c r="AE16" s="5">
        <v>1</v>
      </c>
      <c r="AF16" s="4"/>
      <c r="AG16" s="93"/>
      <c r="AH16" s="93"/>
      <c r="AI16" s="94">
        <v>1</v>
      </c>
      <c r="AJ16" s="93"/>
      <c r="AK16" s="93"/>
      <c r="AL16" s="94">
        <v>1</v>
      </c>
      <c r="AM16" s="94"/>
      <c r="AN16" s="94">
        <v>1</v>
      </c>
      <c r="AO16" s="94"/>
      <c r="AP16" s="94"/>
      <c r="AQ16" s="94"/>
      <c r="AR16" s="94">
        <v>1</v>
      </c>
      <c r="AS16" s="94"/>
      <c r="AT16" s="94">
        <v>1</v>
      </c>
      <c r="AU16" s="94"/>
      <c r="AV16" s="94"/>
      <c r="AW16" s="94"/>
      <c r="AX16" s="94">
        <v>1</v>
      </c>
      <c r="AY16" s="94"/>
      <c r="AZ16" s="94"/>
      <c r="BA16" s="94">
        <v>1</v>
      </c>
      <c r="BB16" s="94"/>
      <c r="BC16" s="94">
        <v>1</v>
      </c>
      <c r="BD16" s="94"/>
      <c r="BE16" s="94"/>
      <c r="BF16" s="94"/>
      <c r="BG16" s="94">
        <v>1</v>
      </c>
      <c r="BH16" s="94"/>
      <c r="BI16" s="94">
        <v>1</v>
      </c>
      <c r="BJ16" s="94"/>
      <c r="BK16" s="94"/>
      <c r="BL16" s="94">
        <v>1</v>
      </c>
      <c r="BM16" s="94"/>
      <c r="BN16" s="94"/>
      <c r="BO16" s="94"/>
      <c r="BP16" s="94">
        <v>1</v>
      </c>
      <c r="BQ16" s="94"/>
      <c r="BR16" s="94"/>
      <c r="BS16" s="94">
        <v>1</v>
      </c>
      <c r="BT16" s="94"/>
      <c r="BU16" s="94"/>
      <c r="BV16" s="94">
        <v>1</v>
      </c>
      <c r="BW16" s="94"/>
      <c r="BX16" s="94"/>
      <c r="BY16" s="94">
        <v>1</v>
      </c>
      <c r="BZ16" s="94"/>
      <c r="CA16" s="94"/>
      <c r="CB16" s="94">
        <v>1</v>
      </c>
      <c r="CC16" s="94"/>
      <c r="CD16" s="94"/>
      <c r="CE16" s="94">
        <v>1</v>
      </c>
      <c r="CF16" s="94"/>
      <c r="CG16" s="94"/>
      <c r="CH16" s="94">
        <v>1</v>
      </c>
      <c r="CI16" s="94"/>
      <c r="CJ16" s="94">
        <v>1</v>
      </c>
      <c r="CK16" s="94"/>
      <c r="CL16" s="94"/>
      <c r="CM16" s="94">
        <v>1</v>
      </c>
      <c r="CN16" s="94"/>
      <c r="CO16" s="94"/>
      <c r="CP16" s="94">
        <v>1</v>
      </c>
      <c r="CQ16" s="94"/>
      <c r="CR16" s="94"/>
      <c r="CS16" s="94">
        <v>1</v>
      </c>
      <c r="CT16" s="94"/>
      <c r="CU16" s="94"/>
      <c r="CV16" s="94"/>
      <c r="CW16" s="94">
        <v>1</v>
      </c>
      <c r="CX16" s="94"/>
      <c r="CY16" s="94"/>
      <c r="CZ16" s="94">
        <v>1</v>
      </c>
      <c r="DA16" s="94"/>
      <c r="DB16" s="94">
        <v>1</v>
      </c>
      <c r="DC16" s="94"/>
      <c r="DD16" s="94"/>
      <c r="DE16" s="94"/>
      <c r="DF16" s="94">
        <v>1</v>
      </c>
      <c r="DG16" s="94">
        <v>1</v>
      </c>
      <c r="DH16" s="94"/>
      <c r="DI16" s="94"/>
      <c r="DJ16" s="94"/>
      <c r="DK16" s="94">
        <v>1</v>
      </c>
      <c r="DL16" s="94"/>
      <c r="DM16" s="94"/>
      <c r="DN16" s="94">
        <v>1</v>
      </c>
      <c r="DO16" s="94"/>
      <c r="DP16" s="94"/>
      <c r="DQ16" s="94">
        <v>1</v>
      </c>
      <c r="DR16" s="94"/>
      <c r="DS16" s="91"/>
    </row>
    <row r="17" spans="1:123" ht="18.75">
      <c r="A17" s="2">
        <v>4</v>
      </c>
      <c r="B17" s="89" t="s">
        <v>1423</v>
      </c>
      <c r="C17" s="9"/>
      <c r="D17" s="9">
        <v>1</v>
      </c>
      <c r="E17" s="9"/>
      <c r="F17" s="1">
        <v>1</v>
      </c>
      <c r="G17" s="93"/>
      <c r="H17" s="1"/>
      <c r="I17" s="93">
        <v>1</v>
      </c>
      <c r="J17" s="93"/>
      <c r="K17" s="1"/>
      <c r="L17" s="1"/>
      <c r="M17" s="93"/>
      <c r="N17" s="93">
        <v>1</v>
      </c>
      <c r="O17" s="93">
        <v>1</v>
      </c>
      <c r="P17" s="1"/>
      <c r="Q17" s="1"/>
      <c r="R17" s="93"/>
      <c r="S17" s="93">
        <v>1</v>
      </c>
      <c r="T17" s="94"/>
      <c r="U17" s="93"/>
      <c r="V17" s="93">
        <v>1</v>
      </c>
      <c r="W17" s="94"/>
      <c r="X17" s="93"/>
      <c r="Y17" s="93">
        <v>1</v>
      </c>
      <c r="Z17" s="94"/>
      <c r="AA17" s="93"/>
      <c r="AB17" s="93">
        <v>1</v>
      </c>
      <c r="AC17" s="94"/>
      <c r="AD17" s="4"/>
      <c r="AE17" s="93">
        <v>1</v>
      </c>
      <c r="AF17" s="4"/>
      <c r="AG17" s="93"/>
      <c r="AH17" s="93">
        <v>1</v>
      </c>
      <c r="AI17" s="94"/>
      <c r="AJ17" s="93"/>
      <c r="AK17" s="93">
        <v>1</v>
      </c>
      <c r="AL17" s="94"/>
      <c r="AM17" s="94"/>
      <c r="AN17" s="94">
        <v>1</v>
      </c>
      <c r="AO17" s="94"/>
      <c r="AP17" s="94"/>
      <c r="AQ17" s="94">
        <v>1</v>
      </c>
      <c r="AR17" s="94"/>
      <c r="AS17" s="94"/>
      <c r="AT17" s="94"/>
      <c r="AU17" s="94">
        <v>1</v>
      </c>
      <c r="AV17" s="94"/>
      <c r="AW17" s="94"/>
      <c r="AX17" s="94">
        <v>1</v>
      </c>
      <c r="AY17" s="94"/>
      <c r="AZ17" s="94">
        <v>1</v>
      </c>
      <c r="BA17" s="94"/>
      <c r="BB17" s="94"/>
      <c r="BC17" s="94">
        <v>1</v>
      </c>
      <c r="BD17" s="94"/>
      <c r="BE17" s="94"/>
      <c r="BF17" s="94">
        <v>1</v>
      </c>
      <c r="BG17" s="94"/>
      <c r="BH17" s="94"/>
      <c r="BI17" s="94">
        <v>1</v>
      </c>
      <c r="BJ17" s="94"/>
      <c r="BK17" s="94">
        <v>1</v>
      </c>
      <c r="BL17" s="94"/>
      <c r="BM17" s="94"/>
      <c r="BN17" s="94"/>
      <c r="BO17" s="94"/>
      <c r="BP17" s="94">
        <v>1</v>
      </c>
      <c r="BQ17" s="94"/>
      <c r="BR17" s="94"/>
      <c r="BS17" s="94">
        <v>1</v>
      </c>
      <c r="BT17" s="94"/>
      <c r="BU17" s="94"/>
      <c r="BV17" s="94">
        <v>1</v>
      </c>
      <c r="BW17" s="94"/>
      <c r="BX17" s="94">
        <v>1</v>
      </c>
      <c r="BY17" s="94"/>
      <c r="BZ17" s="94"/>
      <c r="CA17" s="94"/>
      <c r="CB17" s="94">
        <v>1</v>
      </c>
      <c r="CC17" s="94"/>
      <c r="CD17" s="94"/>
      <c r="CE17" s="94">
        <v>1</v>
      </c>
      <c r="CF17" s="94"/>
      <c r="CG17" s="94"/>
      <c r="CH17" s="94">
        <v>1</v>
      </c>
      <c r="CI17" s="94"/>
      <c r="CJ17" s="94">
        <v>1</v>
      </c>
      <c r="CK17" s="94"/>
      <c r="CL17" s="94"/>
      <c r="CM17" s="94"/>
      <c r="CN17" s="94">
        <v>1</v>
      </c>
      <c r="CO17" s="94"/>
      <c r="CP17" s="94"/>
      <c r="CQ17" s="94">
        <v>1</v>
      </c>
      <c r="CR17" s="94"/>
      <c r="CS17" s="94">
        <v>1</v>
      </c>
      <c r="CT17" s="94"/>
      <c r="CU17" s="94"/>
      <c r="CV17" s="94">
        <v>1</v>
      </c>
      <c r="CW17" s="94"/>
      <c r="CX17" s="94"/>
      <c r="CY17" s="94">
        <v>1</v>
      </c>
      <c r="CZ17" s="94"/>
      <c r="DA17" s="94"/>
      <c r="DB17" s="94">
        <v>1</v>
      </c>
      <c r="DC17" s="94"/>
      <c r="DD17" s="94"/>
      <c r="DE17" s="94"/>
      <c r="DF17" s="94">
        <v>1</v>
      </c>
      <c r="DG17" s="94">
        <v>1</v>
      </c>
      <c r="DH17" s="94"/>
      <c r="DI17" s="94"/>
      <c r="DJ17" s="94"/>
      <c r="DK17" s="94">
        <v>1</v>
      </c>
      <c r="DL17" s="94"/>
      <c r="DM17" s="94"/>
      <c r="DN17" s="94">
        <v>1</v>
      </c>
      <c r="DO17" s="94"/>
      <c r="DP17" s="94"/>
      <c r="DQ17" s="94">
        <v>1</v>
      </c>
      <c r="DR17" s="94"/>
      <c r="DS17" s="91"/>
    </row>
    <row r="18" spans="1:123" ht="18.75">
      <c r="A18" s="2">
        <v>5</v>
      </c>
      <c r="B18" s="89" t="s">
        <v>1424</v>
      </c>
      <c r="C18" s="9"/>
      <c r="D18" s="9">
        <v>1</v>
      </c>
      <c r="E18" s="9"/>
      <c r="F18" s="1"/>
      <c r="G18" s="93">
        <v>1</v>
      </c>
      <c r="H18" s="1"/>
      <c r="I18" s="93">
        <v>1</v>
      </c>
      <c r="J18" s="93"/>
      <c r="K18" s="1"/>
      <c r="L18" s="1"/>
      <c r="M18" s="93"/>
      <c r="N18" s="93">
        <v>1</v>
      </c>
      <c r="O18" s="93">
        <v>1</v>
      </c>
      <c r="P18" s="1"/>
      <c r="Q18" s="1"/>
      <c r="R18" s="93">
        <v>1</v>
      </c>
      <c r="S18" s="93"/>
      <c r="T18" s="94"/>
      <c r="U18" s="93">
        <v>1</v>
      </c>
      <c r="V18" s="93"/>
      <c r="W18" s="94"/>
      <c r="X18" s="93">
        <v>1</v>
      </c>
      <c r="Y18" s="93"/>
      <c r="Z18" s="94"/>
      <c r="AA18" s="93">
        <v>1</v>
      </c>
      <c r="AB18" s="93"/>
      <c r="AC18" s="94"/>
      <c r="AD18" s="5">
        <v>1</v>
      </c>
      <c r="AE18" s="4"/>
      <c r="AF18" s="4"/>
      <c r="AG18" s="93">
        <v>1</v>
      </c>
      <c r="AH18" s="93"/>
      <c r="AI18" s="94"/>
      <c r="AJ18" s="93">
        <v>1</v>
      </c>
      <c r="AK18" s="93"/>
      <c r="AL18" s="94"/>
      <c r="AM18" s="94"/>
      <c r="AN18" s="94">
        <v>1</v>
      </c>
      <c r="AO18" s="94"/>
      <c r="AP18" s="94"/>
      <c r="AQ18" s="94"/>
      <c r="AR18" s="94">
        <v>1</v>
      </c>
      <c r="AS18" s="94"/>
      <c r="AT18" s="94">
        <v>1</v>
      </c>
      <c r="AU18" s="94"/>
      <c r="AV18" s="94"/>
      <c r="AW18" s="94"/>
      <c r="AX18" s="94">
        <v>1</v>
      </c>
      <c r="AY18" s="94"/>
      <c r="AZ18" s="94">
        <v>1</v>
      </c>
      <c r="BA18" s="94"/>
      <c r="BB18" s="94"/>
      <c r="BC18" s="94">
        <v>1</v>
      </c>
      <c r="BD18" s="94"/>
      <c r="BE18" s="94"/>
      <c r="BF18" s="94">
        <v>1</v>
      </c>
      <c r="BG18" s="94"/>
      <c r="BH18" s="94"/>
      <c r="BI18" s="94">
        <v>1</v>
      </c>
      <c r="BJ18" s="94"/>
      <c r="BK18" s="94"/>
      <c r="BL18" s="94">
        <v>1</v>
      </c>
      <c r="BM18" s="94"/>
      <c r="BN18" s="94"/>
      <c r="BO18" s="94"/>
      <c r="BP18" s="94">
        <v>1</v>
      </c>
      <c r="BQ18" s="94"/>
      <c r="BR18" s="94"/>
      <c r="BS18" s="94">
        <v>1</v>
      </c>
      <c r="BT18" s="94"/>
      <c r="BU18" s="94"/>
      <c r="BV18" s="94">
        <v>1</v>
      </c>
      <c r="BW18" s="94"/>
      <c r="BX18" s="94">
        <v>1</v>
      </c>
      <c r="BY18" s="94"/>
      <c r="BZ18" s="94"/>
      <c r="CA18" s="94">
        <v>1</v>
      </c>
      <c r="CB18" s="94"/>
      <c r="CC18" s="94"/>
      <c r="CD18" s="94">
        <v>1</v>
      </c>
      <c r="CE18" s="94"/>
      <c r="CF18" s="94"/>
      <c r="CG18" s="94">
        <v>1</v>
      </c>
      <c r="CH18" s="94"/>
      <c r="CI18" s="94"/>
      <c r="CJ18" s="94">
        <v>1</v>
      </c>
      <c r="CK18" s="94"/>
      <c r="CL18" s="94"/>
      <c r="CM18" s="94">
        <v>1</v>
      </c>
      <c r="CN18" s="94"/>
      <c r="CO18" s="94"/>
      <c r="CP18" s="94">
        <v>1</v>
      </c>
      <c r="CQ18" s="94"/>
      <c r="CR18" s="94"/>
      <c r="CS18" s="94">
        <v>1</v>
      </c>
      <c r="CT18" s="94"/>
      <c r="CU18" s="94"/>
      <c r="CV18" s="94"/>
      <c r="CW18" s="94">
        <v>1</v>
      </c>
      <c r="CX18" s="94"/>
      <c r="CY18" s="94"/>
      <c r="CZ18" s="94">
        <v>1</v>
      </c>
      <c r="DA18" s="94"/>
      <c r="DB18" s="94"/>
      <c r="DC18" s="94">
        <v>1</v>
      </c>
      <c r="DD18" s="94"/>
      <c r="DE18" s="94"/>
      <c r="DF18" s="94">
        <v>1</v>
      </c>
      <c r="DG18" s="94">
        <v>1</v>
      </c>
      <c r="DH18" s="94"/>
      <c r="DI18" s="94"/>
      <c r="DJ18" s="94"/>
      <c r="DK18" s="94">
        <v>1</v>
      </c>
      <c r="DL18" s="94"/>
      <c r="DM18" s="94"/>
      <c r="DN18" s="94">
        <v>1</v>
      </c>
      <c r="DO18" s="94"/>
      <c r="DP18" s="94"/>
      <c r="DQ18" s="94">
        <v>1</v>
      </c>
      <c r="DR18" s="94"/>
      <c r="DS18" s="91"/>
    </row>
    <row r="19" spans="1:123" ht="18.75">
      <c r="A19" s="2">
        <v>6</v>
      </c>
      <c r="B19" s="89" t="s">
        <v>1425</v>
      </c>
      <c r="C19" s="9"/>
      <c r="D19" s="9"/>
      <c r="E19" s="9">
        <v>1</v>
      </c>
      <c r="F19" s="1"/>
      <c r="G19" s="93">
        <v>1</v>
      </c>
      <c r="H19" s="1"/>
      <c r="I19" s="93"/>
      <c r="J19" s="93">
        <v>1</v>
      </c>
      <c r="K19" s="1"/>
      <c r="L19" s="1"/>
      <c r="M19" s="93"/>
      <c r="N19" s="93">
        <v>1</v>
      </c>
      <c r="O19" s="93">
        <v>1</v>
      </c>
      <c r="P19" s="1"/>
      <c r="Q19" s="1"/>
      <c r="R19" s="93"/>
      <c r="S19" s="93">
        <v>1</v>
      </c>
      <c r="T19" s="94"/>
      <c r="U19" s="93"/>
      <c r="V19" s="93">
        <v>1</v>
      </c>
      <c r="W19" s="94"/>
      <c r="X19" s="93"/>
      <c r="Y19" s="93">
        <v>1</v>
      </c>
      <c r="Z19" s="94"/>
      <c r="AA19" s="93"/>
      <c r="AB19" s="93">
        <v>1</v>
      </c>
      <c r="AC19" s="94"/>
      <c r="AD19" s="4"/>
      <c r="AE19" s="4"/>
      <c r="AF19" s="5">
        <v>1</v>
      </c>
      <c r="AG19" s="93"/>
      <c r="AH19" s="93">
        <v>1</v>
      </c>
      <c r="AI19" s="94"/>
      <c r="AJ19" s="93"/>
      <c r="AK19" s="93">
        <v>1</v>
      </c>
      <c r="AL19" s="94"/>
      <c r="AM19" s="94"/>
      <c r="AN19" s="94">
        <v>1</v>
      </c>
      <c r="AO19" s="94"/>
      <c r="AP19" s="94"/>
      <c r="AQ19" s="94"/>
      <c r="AR19" s="94">
        <v>1</v>
      </c>
      <c r="AS19" s="94"/>
      <c r="AT19" s="94">
        <v>1</v>
      </c>
      <c r="AU19" s="94"/>
      <c r="AV19" s="94"/>
      <c r="AW19" s="94">
        <v>1</v>
      </c>
      <c r="AX19" s="94"/>
      <c r="AY19" s="94"/>
      <c r="AZ19" s="94">
        <v>1</v>
      </c>
      <c r="BA19" s="94"/>
      <c r="BB19" s="94"/>
      <c r="BC19" s="94">
        <v>1</v>
      </c>
      <c r="BD19" s="94"/>
      <c r="BE19" s="94"/>
      <c r="BF19" s="94">
        <v>1</v>
      </c>
      <c r="BG19" s="94"/>
      <c r="BH19" s="94"/>
      <c r="BI19" s="94">
        <v>1</v>
      </c>
      <c r="BJ19" s="94"/>
      <c r="BK19" s="94"/>
      <c r="BL19" s="94">
        <v>1</v>
      </c>
      <c r="BM19" s="94"/>
      <c r="BN19" s="94"/>
      <c r="BO19" s="94">
        <v>1</v>
      </c>
      <c r="BP19" s="94"/>
      <c r="BQ19" s="94"/>
      <c r="BR19" s="94">
        <v>1</v>
      </c>
      <c r="BS19" s="94"/>
      <c r="BT19" s="94"/>
      <c r="BU19" s="94"/>
      <c r="BV19" s="94">
        <v>1</v>
      </c>
      <c r="BW19" s="94"/>
      <c r="BX19" s="94">
        <v>1</v>
      </c>
      <c r="BY19" s="94"/>
      <c r="BZ19" s="94"/>
      <c r="CA19" s="94">
        <v>1</v>
      </c>
      <c r="CB19" s="94"/>
      <c r="CC19" s="94"/>
      <c r="CD19" s="94">
        <v>1</v>
      </c>
      <c r="CE19" s="94"/>
      <c r="CF19" s="94"/>
      <c r="CG19" s="94">
        <v>1</v>
      </c>
      <c r="CH19" s="94"/>
      <c r="CI19" s="94"/>
      <c r="CJ19" s="94">
        <v>1</v>
      </c>
      <c r="CK19" s="94"/>
      <c r="CL19" s="94"/>
      <c r="CM19" s="94">
        <v>1</v>
      </c>
      <c r="CN19" s="94"/>
      <c r="CO19" s="94"/>
      <c r="CP19" s="94">
        <v>1</v>
      </c>
      <c r="CQ19" s="94"/>
      <c r="CR19" s="94"/>
      <c r="CS19" s="94">
        <v>1</v>
      </c>
      <c r="CT19" s="94"/>
      <c r="CU19" s="94"/>
      <c r="CV19" s="94"/>
      <c r="CW19" s="94">
        <v>1</v>
      </c>
      <c r="CX19" s="94"/>
      <c r="CY19" s="94"/>
      <c r="CZ19" s="94">
        <v>1</v>
      </c>
      <c r="DA19" s="94"/>
      <c r="DB19" s="94">
        <v>1</v>
      </c>
      <c r="DC19" s="94"/>
      <c r="DD19" s="94"/>
      <c r="DE19" s="94"/>
      <c r="DF19" s="94">
        <v>1</v>
      </c>
      <c r="DG19" s="94">
        <v>1</v>
      </c>
      <c r="DH19" s="94"/>
      <c r="DI19" s="94"/>
      <c r="DJ19" s="94"/>
      <c r="DK19" s="94">
        <v>1</v>
      </c>
      <c r="DL19" s="94"/>
      <c r="DM19" s="94">
        <v>1</v>
      </c>
      <c r="DN19" s="94"/>
      <c r="DO19" s="94"/>
      <c r="DP19" s="94"/>
      <c r="DQ19" s="94">
        <v>1</v>
      </c>
      <c r="DR19" s="94"/>
      <c r="DS19" s="91"/>
    </row>
    <row r="20" spans="1:123" ht="18.75">
      <c r="A20" s="2">
        <v>7</v>
      </c>
      <c r="B20" s="89" t="s">
        <v>1426</v>
      </c>
      <c r="C20" s="9"/>
      <c r="D20" s="9">
        <v>1</v>
      </c>
      <c r="E20" s="9"/>
      <c r="F20" s="1"/>
      <c r="G20" s="93">
        <v>1</v>
      </c>
      <c r="H20" s="1"/>
      <c r="I20" s="93">
        <v>1</v>
      </c>
      <c r="J20" s="93"/>
      <c r="K20" s="1"/>
      <c r="L20" s="1"/>
      <c r="M20" s="93"/>
      <c r="N20" s="93">
        <v>1</v>
      </c>
      <c r="O20" s="93">
        <v>1</v>
      </c>
      <c r="P20" s="1"/>
      <c r="Q20" s="1"/>
      <c r="R20" s="93"/>
      <c r="S20" s="93"/>
      <c r="T20" s="94">
        <v>1</v>
      </c>
      <c r="U20" s="93"/>
      <c r="V20" s="93"/>
      <c r="W20" s="94">
        <v>1</v>
      </c>
      <c r="X20" s="93"/>
      <c r="Y20" s="93"/>
      <c r="Z20" s="94">
        <v>1</v>
      </c>
      <c r="AA20" s="93"/>
      <c r="AB20" s="93"/>
      <c r="AC20" s="94">
        <v>1</v>
      </c>
      <c r="AD20" s="4"/>
      <c r="AE20" s="4"/>
      <c r="AF20" s="93">
        <v>1</v>
      </c>
      <c r="AG20" s="93"/>
      <c r="AH20" s="93"/>
      <c r="AI20" s="94">
        <v>1</v>
      </c>
      <c r="AJ20" s="93"/>
      <c r="AK20" s="93"/>
      <c r="AL20" s="94">
        <v>1</v>
      </c>
      <c r="AM20" s="94"/>
      <c r="AN20" s="94"/>
      <c r="AO20" s="94">
        <v>1</v>
      </c>
      <c r="AP20" s="94"/>
      <c r="AQ20" s="94">
        <v>1</v>
      </c>
      <c r="AR20" s="94"/>
      <c r="AS20" s="94"/>
      <c r="AT20" s="94"/>
      <c r="AU20" s="94">
        <v>1</v>
      </c>
      <c r="AV20" s="94"/>
      <c r="AW20" s="94"/>
      <c r="AX20" s="94">
        <v>1</v>
      </c>
      <c r="AY20" s="94"/>
      <c r="AZ20" s="94">
        <v>1</v>
      </c>
      <c r="BA20" s="94"/>
      <c r="BB20" s="94"/>
      <c r="BC20" s="94">
        <v>1</v>
      </c>
      <c r="BD20" s="94"/>
      <c r="BE20" s="94">
        <v>1</v>
      </c>
      <c r="BF20" s="94"/>
      <c r="BG20" s="94"/>
      <c r="BH20" s="94"/>
      <c r="BI20" s="94">
        <v>1</v>
      </c>
      <c r="BJ20" s="94"/>
      <c r="BK20" s="94"/>
      <c r="BL20" s="94">
        <v>1</v>
      </c>
      <c r="BM20" s="94"/>
      <c r="BN20" s="94"/>
      <c r="BO20" s="94">
        <v>1</v>
      </c>
      <c r="BP20" s="94"/>
      <c r="BQ20" s="94"/>
      <c r="BR20" s="94">
        <v>1</v>
      </c>
      <c r="BS20" s="94"/>
      <c r="BT20" s="94"/>
      <c r="BU20" s="94"/>
      <c r="BV20" s="94">
        <v>1</v>
      </c>
      <c r="BW20" s="94"/>
      <c r="BX20" s="94"/>
      <c r="BY20" s="94">
        <v>1</v>
      </c>
      <c r="BZ20" s="94"/>
      <c r="CA20" s="94"/>
      <c r="CB20" s="94">
        <v>1</v>
      </c>
      <c r="CC20" s="94"/>
      <c r="CD20" s="94"/>
      <c r="CE20" s="94">
        <v>1</v>
      </c>
      <c r="CF20" s="94"/>
      <c r="CG20" s="94"/>
      <c r="CH20" s="94">
        <v>1</v>
      </c>
      <c r="CI20" s="94"/>
      <c r="CJ20" s="94">
        <v>1</v>
      </c>
      <c r="CK20" s="94"/>
      <c r="CL20" s="94"/>
      <c r="CM20" s="94">
        <v>1</v>
      </c>
      <c r="CN20" s="94"/>
      <c r="CO20" s="94"/>
      <c r="CP20" s="94">
        <v>1</v>
      </c>
      <c r="CQ20" s="94"/>
      <c r="CR20" s="94"/>
      <c r="CS20" s="94">
        <v>1</v>
      </c>
      <c r="CT20" s="94"/>
      <c r="CU20" s="94"/>
      <c r="CV20" s="94">
        <v>1</v>
      </c>
      <c r="CW20" s="94"/>
      <c r="CX20" s="94"/>
      <c r="CY20" s="94">
        <v>1</v>
      </c>
      <c r="CZ20" s="94"/>
      <c r="DA20" s="94"/>
      <c r="DB20" s="94">
        <v>1</v>
      </c>
      <c r="DC20" s="94"/>
      <c r="DD20" s="94"/>
      <c r="DE20" s="94"/>
      <c r="DF20" s="94">
        <v>1</v>
      </c>
      <c r="DG20" s="94">
        <v>1</v>
      </c>
      <c r="DH20" s="94"/>
      <c r="DI20" s="94"/>
      <c r="DJ20" s="94"/>
      <c r="DK20" s="94">
        <v>1</v>
      </c>
      <c r="DL20" s="94"/>
      <c r="DM20" s="94"/>
      <c r="DN20" s="94">
        <v>1</v>
      </c>
      <c r="DO20" s="94"/>
      <c r="DP20" s="94"/>
      <c r="DQ20" s="94">
        <v>1</v>
      </c>
      <c r="DR20" s="94"/>
      <c r="DS20" s="91"/>
    </row>
    <row r="21" spans="1:123" ht="18.75">
      <c r="A21" s="3">
        <v>8</v>
      </c>
      <c r="B21" s="90" t="s">
        <v>1427</v>
      </c>
      <c r="C21" s="3"/>
      <c r="D21" s="3">
        <v>1</v>
      </c>
      <c r="E21" s="3"/>
      <c r="F21" s="4"/>
      <c r="G21" s="92">
        <v>1</v>
      </c>
      <c r="H21" s="4"/>
      <c r="I21" s="92">
        <v>1</v>
      </c>
      <c r="J21" s="92"/>
      <c r="K21" s="4"/>
      <c r="L21" s="4"/>
      <c r="M21" s="92"/>
      <c r="N21" s="94">
        <v>1</v>
      </c>
      <c r="O21" s="94">
        <v>1</v>
      </c>
      <c r="P21" s="4"/>
      <c r="Q21" s="4"/>
      <c r="R21" s="94">
        <v>1</v>
      </c>
      <c r="S21" s="94"/>
      <c r="T21" s="94"/>
      <c r="U21" s="94">
        <v>1</v>
      </c>
      <c r="V21" s="94"/>
      <c r="W21" s="94"/>
      <c r="X21" s="94">
        <v>1</v>
      </c>
      <c r="Y21" s="94"/>
      <c r="Z21" s="94"/>
      <c r="AA21" s="94">
        <v>1</v>
      </c>
      <c r="AB21" s="94"/>
      <c r="AC21" s="94"/>
      <c r="AD21" s="92">
        <v>1</v>
      </c>
      <c r="AE21" s="4"/>
      <c r="AF21" s="4"/>
      <c r="AG21" s="94">
        <v>1</v>
      </c>
      <c r="AH21" s="94"/>
      <c r="AI21" s="94"/>
      <c r="AJ21" s="94">
        <v>1</v>
      </c>
      <c r="AK21" s="94"/>
      <c r="AL21" s="94"/>
      <c r="AM21" s="94">
        <v>1</v>
      </c>
      <c r="AN21" s="94"/>
      <c r="AO21" s="94"/>
      <c r="AP21" s="94"/>
      <c r="AQ21" s="94"/>
      <c r="AR21" s="94">
        <v>1</v>
      </c>
      <c r="AS21" s="94"/>
      <c r="AT21" s="94">
        <v>1</v>
      </c>
      <c r="AU21" s="94"/>
      <c r="AV21" s="94"/>
      <c r="AW21" s="94"/>
      <c r="AX21" s="94">
        <v>1</v>
      </c>
      <c r="AY21" s="94"/>
      <c r="AZ21" s="94"/>
      <c r="BA21" s="94">
        <v>1</v>
      </c>
      <c r="BB21" s="94"/>
      <c r="BC21" s="94">
        <v>1</v>
      </c>
      <c r="BD21" s="94"/>
      <c r="BE21" s="94"/>
      <c r="BF21" s="94"/>
      <c r="BG21" s="94">
        <v>1</v>
      </c>
      <c r="BH21" s="94"/>
      <c r="BI21" s="94">
        <v>1</v>
      </c>
      <c r="BJ21" s="94"/>
      <c r="BK21" s="94"/>
      <c r="BL21" s="94">
        <v>1</v>
      </c>
      <c r="BM21" s="94"/>
      <c r="BN21" s="94"/>
      <c r="BO21" s="94"/>
      <c r="BP21" s="94">
        <v>1</v>
      </c>
      <c r="BQ21" s="94"/>
      <c r="BR21" s="94"/>
      <c r="BS21" s="94">
        <v>1</v>
      </c>
      <c r="BT21" s="94"/>
      <c r="BU21" s="94"/>
      <c r="BV21" s="94">
        <v>1</v>
      </c>
      <c r="BW21" s="94"/>
      <c r="BX21" s="94">
        <v>1</v>
      </c>
      <c r="BY21" s="94"/>
      <c r="BZ21" s="94"/>
      <c r="CA21" s="94"/>
      <c r="CB21" s="94">
        <v>1</v>
      </c>
      <c r="CC21" s="94"/>
      <c r="CD21" s="94"/>
      <c r="CE21" s="94">
        <v>1</v>
      </c>
      <c r="CF21" s="94"/>
      <c r="CG21" s="94"/>
      <c r="CH21" s="94">
        <v>1</v>
      </c>
      <c r="CI21" s="94"/>
      <c r="CJ21" s="94">
        <v>1</v>
      </c>
      <c r="CK21" s="94"/>
      <c r="CL21" s="94"/>
      <c r="CM21" s="94"/>
      <c r="CN21" s="94">
        <v>1</v>
      </c>
      <c r="CO21" s="94"/>
      <c r="CP21" s="94"/>
      <c r="CQ21" s="94">
        <v>1</v>
      </c>
      <c r="CR21" s="94"/>
      <c r="CS21" s="94">
        <v>1</v>
      </c>
      <c r="CT21" s="94"/>
      <c r="CU21" s="94"/>
      <c r="CV21" s="94"/>
      <c r="CW21" s="94">
        <v>1</v>
      </c>
      <c r="CX21" s="94"/>
      <c r="CY21" s="94"/>
      <c r="CZ21" s="94">
        <v>1</v>
      </c>
      <c r="DA21" s="94"/>
      <c r="DB21" s="94"/>
      <c r="DC21" s="94">
        <v>1</v>
      </c>
      <c r="DD21" s="94"/>
      <c r="DE21" s="94">
        <v>1</v>
      </c>
      <c r="DF21" s="94"/>
      <c r="DG21" s="94">
        <v>1</v>
      </c>
      <c r="DH21" s="94"/>
      <c r="DI21" s="94"/>
      <c r="DJ21" s="94"/>
      <c r="DK21" s="94">
        <v>1</v>
      </c>
      <c r="DL21" s="94"/>
      <c r="DM21" s="94"/>
      <c r="DN21" s="94">
        <v>1</v>
      </c>
      <c r="DO21" s="94"/>
      <c r="DP21" s="94"/>
      <c r="DQ21" s="94">
        <v>1</v>
      </c>
      <c r="DR21" s="94"/>
      <c r="DS21" s="91"/>
    </row>
    <row r="22" spans="1:123" ht="18.75">
      <c r="A22" s="3">
        <v>9</v>
      </c>
      <c r="B22" s="90" t="s">
        <v>1428</v>
      </c>
      <c r="C22" s="3"/>
      <c r="D22" s="3"/>
      <c r="E22" s="3">
        <v>1</v>
      </c>
      <c r="F22" s="4"/>
      <c r="G22" s="92">
        <v>1</v>
      </c>
      <c r="H22" s="4"/>
      <c r="I22" s="4"/>
      <c r="J22" s="92">
        <v>1</v>
      </c>
      <c r="K22" s="4"/>
      <c r="L22" s="4"/>
      <c r="M22" s="4"/>
      <c r="N22" s="92">
        <v>1</v>
      </c>
      <c r="O22" s="92">
        <v>1</v>
      </c>
      <c r="P22" s="4"/>
      <c r="Q22" s="4"/>
      <c r="R22" s="94"/>
      <c r="S22" s="94">
        <v>1</v>
      </c>
      <c r="T22" s="94"/>
      <c r="U22" s="94"/>
      <c r="V22" s="94">
        <v>1</v>
      </c>
      <c r="W22" s="94"/>
      <c r="X22" s="94"/>
      <c r="Y22" s="94">
        <v>1</v>
      </c>
      <c r="Z22" s="94"/>
      <c r="AA22" s="94"/>
      <c r="AB22" s="94">
        <v>1</v>
      </c>
      <c r="AC22" s="94"/>
      <c r="AD22" s="4"/>
      <c r="AE22" s="94">
        <v>1</v>
      </c>
      <c r="AF22" s="4"/>
      <c r="AG22" s="94"/>
      <c r="AH22" s="94">
        <v>1</v>
      </c>
      <c r="AI22" s="94"/>
      <c r="AJ22" s="94"/>
      <c r="AK22" s="94">
        <v>1</v>
      </c>
      <c r="AL22" s="94"/>
      <c r="AM22" s="94"/>
      <c r="AN22" s="94">
        <v>1</v>
      </c>
      <c r="AO22" s="94"/>
      <c r="AP22" s="94"/>
      <c r="AQ22" s="94"/>
      <c r="AR22" s="94">
        <v>1</v>
      </c>
      <c r="AS22" s="94"/>
      <c r="AT22" s="94"/>
      <c r="AU22" s="94">
        <v>1</v>
      </c>
      <c r="AV22" s="94"/>
      <c r="AW22" s="94"/>
      <c r="AX22" s="94">
        <v>1</v>
      </c>
      <c r="AY22" s="94"/>
      <c r="AZ22" s="94">
        <v>1</v>
      </c>
      <c r="BA22" s="94"/>
      <c r="BB22" s="94"/>
      <c r="BC22" s="94">
        <v>1</v>
      </c>
      <c r="BD22" s="94"/>
      <c r="BE22" s="94"/>
      <c r="BF22" s="94">
        <v>1</v>
      </c>
      <c r="BG22" s="94"/>
      <c r="BH22" s="94"/>
      <c r="BI22" s="94">
        <v>1</v>
      </c>
      <c r="BJ22" s="94"/>
      <c r="BK22" s="94">
        <v>1</v>
      </c>
      <c r="BL22" s="94"/>
      <c r="BM22" s="94"/>
      <c r="BN22" s="94"/>
      <c r="BO22" s="94">
        <v>1</v>
      </c>
      <c r="BP22" s="94"/>
      <c r="BQ22" s="94"/>
      <c r="BR22" s="94">
        <v>1</v>
      </c>
      <c r="BS22" s="94"/>
      <c r="BT22" s="94"/>
      <c r="BU22" s="94"/>
      <c r="BV22" s="94">
        <v>1</v>
      </c>
      <c r="BW22" s="94"/>
      <c r="BX22" s="94">
        <v>1</v>
      </c>
      <c r="BY22" s="94"/>
      <c r="BZ22" s="94"/>
      <c r="CA22" s="94">
        <v>1</v>
      </c>
      <c r="CB22" s="94"/>
      <c r="CC22" s="94"/>
      <c r="CD22" s="94">
        <v>1</v>
      </c>
      <c r="CE22" s="94"/>
      <c r="CF22" s="94"/>
      <c r="CG22" s="94">
        <v>1</v>
      </c>
      <c r="CH22" s="94"/>
      <c r="CI22" s="94"/>
      <c r="CJ22" s="94">
        <v>1</v>
      </c>
      <c r="CK22" s="94"/>
      <c r="CL22" s="94"/>
      <c r="CM22" s="94">
        <v>1</v>
      </c>
      <c r="CN22" s="94"/>
      <c r="CO22" s="94"/>
      <c r="CP22" s="94">
        <v>1</v>
      </c>
      <c r="CQ22" s="94"/>
      <c r="CR22" s="94"/>
      <c r="CS22" s="94">
        <v>1</v>
      </c>
      <c r="CT22" s="94"/>
      <c r="CU22" s="94"/>
      <c r="CV22" s="94"/>
      <c r="CW22" s="94">
        <v>1</v>
      </c>
      <c r="CX22" s="94"/>
      <c r="CY22" s="94"/>
      <c r="CZ22" s="94">
        <v>1</v>
      </c>
      <c r="DA22" s="94"/>
      <c r="DB22" s="94"/>
      <c r="DC22" s="94">
        <v>1</v>
      </c>
      <c r="DD22" s="94"/>
      <c r="DE22" s="94"/>
      <c r="DF22" s="94">
        <v>1</v>
      </c>
      <c r="DG22" s="94">
        <v>1</v>
      </c>
      <c r="DH22" s="94"/>
      <c r="DI22" s="94"/>
      <c r="DJ22" s="94"/>
      <c r="DK22" s="94">
        <v>1</v>
      </c>
      <c r="DL22" s="94"/>
      <c r="DM22" s="94"/>
      <c r="DN22" s="94">
        <v>1</v>
      </c>
      <c r="DO22" s="94"/>
      <c r="DP22" s="94"/>
      <c r="DQ22" s="94">
        <v>1</v>
      </c>
      <c r="DR22" s="94"/>
      <c r="DS22" s="91"/>
    </row>
    <row r="23" spans="1:123">
      <c r="A23" s="98" t="s">
        <v>171</v>
      </c>
      <c r="B23" s="99"/>
      <c r="C23" s="3">
        <f t="shared" ref="C23:AH23" si="0">SUM(C14:C22)</f>
        <v>0</v>
      </c>
      <c r="D23" s="3">
        <f t="shared" si="0"/>
        <v>6</v>
      </c>
      <c r="E23" s="3">
        <f t="shared" si="0"/>
        <v>3</v>
      </c>
      <c r="F23" s="3">
        <f t="shared" si="0"/>
        <v>1</v>
      </c>
      <c r="G23" s="3">
        <f t="shared" si="0"/>
        <v>8</v>
      </c>
      <c r="H23" s="3">
        <f t="shared" si="0"/>
        <v>0</v>
      </c>
      <c r="I23" s="3">
        <f t="shared" si="0"/>
        <v>6</v>
      </c>
      <c r="J23" s="3">
        <f t="shared" si="0"/>
        <v>3</v>
      </c>
      <c r="K23" s="3">
        <f t="shared" si="0"/>
        <v>0</v>
      </c>
      <c r="L23" s="3">
        <f t="shared" si="0"/>
        <v>0</v>
      </c>
      <c r="M23" s="3">
        <f t="shared" si="0"/>
        <v>0</v>
      </c>
      <c r="N23" s="3">
        <f t="shared" si="0"/>
        <v>9</v>
      </c>
      <c r="O23" s="3">
        <f t="shared" si="0"/>
        <v>9</v>
      </c>
      <c r="P23" s="3">
        <f t="shared" si="0"/>
        <v>0</v>
      </c>
      <c r="Q23" s="3">
        <f t="shared" si="0"/>
        <v>0</v>
      </c>
      <c r="R23" s="3">
        <f t="shared" si="0"/>
        <v>2</v>
      </c>
      <c r="S23" s="3">
        <f t="shared" si="0"/>
        <v>5</v>
      </c>
      <c r="T23" s="3">
        <f t="shared" si="0"/>
        <v>2</v>
      </c>
      <c r="U23" s="3">
        <f t="shared" si="0"/>
        <v>2</v>
      </c>
      <c r="V23" s="3">
        <f t="shared" si="0"/>
        <v>5</v>
      </c>
      <c r="W23" s="3">
        <f t="shared" si="0"/>
        <v>2</v>
      </c>
      <c r="X23" s="3">
        <f t="shared" si="0"/>
        <v>2</v>
      </c>
      <c r="Y23" s="3">
        <f t="shared" si="0"/>
        <v>5</v>
      </c>
      <c r="Z23" s="3">
        <f t="shared" si="0"/>
        <v>2</v>
      </c>
      <c r="AA23" s="3">
        <f t="shared" si="0"/>
        <v>2</v>
      </c>
      <c r="AB23" s="3">
        <f t="shared" si="0"/>
        <v>5</v>
      </c>
      <c r="AC23" s="3">
        <f t="shared" si="0"/>
        <v>2</v>
      </c>
      <c r="AD23" s="3">
        <f t="shared" si="0"/>
        <v>2</v>
      </c>
      <c r="AE23" s="3">
        <f t="shared" si="0"/>
        <v>5</v>
      </c>
      <c r="AF23" s="3">
        <f t="shared" si="0"/>
        <v>2</v>
      </c>
      <c r="AG23" s="3">
        <f t="shared" si="0"/>
        <v>2</v>
      </c>
      <c r="AH23" s="3">
        <f t="shared" si="0"/>
        <v>5</v>
      </c>
      <c r="AI23" s="3">
        <f t="shared" ref="AI23:BN23" si="1">SUM(AI14:AI22)</f>
        <v>2</v>
      </c>
      <c r="AJ23" s="3">
        <f t="shared" si="1"/>
        <v>2</v>
      </c>
      <c r="AK23" s="3">
        <f t="shared" si="1"/>
        <v>5</v>
      </c>
      <c r="AL23" s="3">
        <f t="shared" si="1"/>
        <v>2</v>
      </c>
      <c r="AM23" s="3">
        <f t="shared" si="1"/>
        <v>1</v>
      </c>
      <c r="AN23" s="3">
        <f t="shared" si="1"/>
        <v>7</v>
      </c>
      <c r="AO23" s="3">
        <f t="shared" si="1"/>
        <v>1</v>
      </c>
      <c r="AP23" s="3">
        <f t="shared" si="1"/>
        <v>0</v>
      </c>
      <c r="AQ23" s="3">
        <f t="shared" si="1"/>
        <v>4</v>
      </c>
      <c r="AR23" s="3">
        <f t="shared" si="1"/>
        <v>5</v>
      </c>
      <c r="AS23" s="3">
        <f t="shared" si="1"/>
        <v>0</v>
      </c>
      <c r="AT23" s="3">
        <f t="shared" si="1"/>
        <v>6</v>
      </c>
      <c r="AU23" s="3">
        <f t="shared" si="1"/>
        <v>3</v>
      </c>
      <c r="AV23" s="3">
        <f t="shared" si="1"/>
        <v>0</v>
      </c>
      <c r="AW23" s="3">
        <f t="shared" si="1"/>
        <v>3</v>
      </c>
      <c r="AX23" s="3">
        <f t="shared" si="1"/>
        <v>6</v>
      </c>
      <c r="AY23" s="3">
        <f t="shared" si="1"/>
        <v>0</v>
      </c>
      <c r="AZ23" s="3">
        <f t="shared" si="1"/>
        <v>7</v>
      </c>
      <c r="BA23" s="3">
        <f t="shared" si="1"/>
        <v>2</v>
      </c>
      <c r="BB23" s="3">
        <f t="shared" si="1"/>
        <v>0</v>
      </c>
      <c r="BC23" s="3">
        <f t="shared" si="1"/>
        <v>9</v>
      </c>
      <c r="BD23" s="3">
        <f t="shared" si="1"/>
        <v>0</v>
      </c>
      <c r="BE23" s="3">
        <f t="shared" si="1"/>
        <v>2</v>
      </c>
      <c r="BF23" s="3">
        <f t="shared" si="1"/>
        <v>5</v>
      </c>
      <c r="BG23" s="3">
        <f t="shared" si="1"/>
        <v>2</v>
      </c>
      <c r="BH23" s="3">
        <f t="shared" si="1"/>
        <v>0</v>
      </c>
      <c r="BI23" s="3">
        <f t="shared" si="1"/>
        <v>9</v>
      </c>
      <c r="BJ23" s="3">
        <f t="shared" si="1"/>
        <v>0</v>
      </c>
      <c r="BK23" s="3">
        <f t="shared" si="1"/>
        <v>2</v>
      </c>
      <c r="BL23" s="3">
        <f t="shared" si="1"/>
        <v>7</v>
      </c>
      <c r="BM23" s="3">
        <f t="shared" si="1"/>
        <v>0</v>
      </c>
      <c r="BN23" s="3">
        <f t="shared" si="1"/>
        <v>0</v>
      </c>
      <c r="BO23" s="3">
        <f t="shared" ref="BO23:CT23" si="2">SUM(BO14:BO22)</f>
        <v>5</v>
      </c>
      <c r="BP23" s="3">
        <f t="shared" si="2"/>
        <v>4</v>
      </c>
      <c r="BQ23" s="3">
        <f t="shared" si="2"/>
        <v>0</v>
      </c>
      <c r="BR23" s="3">
        <f t="shared" si="2"/>
        <v>5</v>
      </c>
      <c r="BS23" s="3">
        <f t="shared" si="2"/>
        <v>4</v>
      </c>
      <c r="BT23" s="3">
        <f t="shared" si="2"/>
        <v>0</v>
      </c>
      <c r="BU23" s="3">
        <f t="shared" si="2"/>
        <v>0</v>
      </c>
      <c r="BV23" s="3">
        <f t="shared" si="2"/>
        <v>9</v>
      </c>
      <c r="BW23" s="3">
        <f t="shared" si="2"/>
        <v>0</v>
      </c>
      <c r="BX23" s="3">
        <f t="shared" si="2"/>
        <v>7</v>
      </c>
      <c r="BY23" s="3">
        <f t="shared" si="2"/>
        <v>2</v>
      </c>
      <c r="BZ23" s="3">
        <f t="shared" si="2"/>
        <v>0</v>
      </c>
      <c r="CA23" s="3">
        <f t="shared" si="2"/>
        <v>4</v>
      </c>
      <c r="CB23" s="3">
        <f t="shared" si="2"/>
        <v>5</v>
      </c>
      <c r="CC23" s="3">
        <f t="shared" si="2"/>
        <v>0</v>
      </c>
      <c r="CD23" s="3">
        <f t="shared" si="2"/>
        <v>4</v>
      </c>
      <c r="CE23" s="3">
        <f t="shared" si="2"/>
        <v>5</v>
      </c>
      <c r="CF23" s="3">
        <f t="shared" si="2"/>
        <v>0</v>
      </c>
      <c r="CG23" s="3">
        <f t="shared" si="2"/>
        <v>4</v>
      </c>
      <c r="CH23" s="3">
        <f t="shared" si="2"/>
        <v>5</v>
      </c>
      <c r="CI23" s="3">
        <f t="shared" si="2"/>
        <v>0</v>
      </c>
      <c r="CJ23" s="3">
        <f t="shared" si="2"/>
        <v>9</v>
      </c>
      <c r="CK23" s="3">
        <f t="shared" si="2"/>
        <v>0</v>
      </c>
      <c r="CL23" s="3">
        <f t="shared" si="2"/>
        <v>0</v>
      </c>
      <c r="CM23" s="3">
        <f t="shared" si="2"/>
        <v>7</v>
      </c>
      <c r="CN23" s="3">
        <f t="shared" si="2"/>
        <v>2</v>
      </c>
      <c r="CO23" s="3">
        <f t="shared" si="2"/>
        <v>0</v>
      </c>
      <c r="CP23" s="3">
        <f t="shared" si="2"/>
        <v>7</v>
      </c>
      <c r="CQ23" s="3">
        <f t="shared" si="2"/>
        <v>2</v>
      </c>
      <c r="CR23" s="3">
        <f t="shared" si="2"/>
        <v>0</v>
      </c>
      <c r="CS23" s="3">
        <f t="shared" si="2"/>
        <v>9</v>
      </c>
      <c r="CT23" s="3">
        <f t="shared" si="2"/>
        <v>0</v>
      </c>
      <c r="CU23" s="3">
        <f t="shared" ref="CU23:DR23" si="3">SUM(CU14:CU22)</f>
        <v>0</v>
      </c>
      <c r="CV23" s="3">
        <f t="shared" si="3"/>
        <v>2</v>
      </c>
      <c r="CW23" s="3">
        <f t="shared" si="3"/>
        <v>7</v>
      </c>
      <c r="CX23" s="3">
        <f t="shared" si="3"/>
        <v>0</v>
      </c>
      <c r="CY23" s="3">
        <f t="shared" si="3"/>
        <v>2</v>
      </c>
      <c r="CZ23" s="3">
        <f t="shared" si="3"/>
        <v>7</v>
      </c>
      <c r="DA23" s="3">
        <f t="shared" si="3"/>
        <v>0</v>
      </c>
      <c r="DB23" s="3">
        <f t="shared" si="3"/>
        <v>6</v>
      </c>
      <c r="DC23" s="3">
        <f t="shared" si="3"/>
        <v>3</v>
      </c>
      <c r="DD23" s="3">
        <f t="shared" si="3"/>
        <v>0</v>
      </c>
      <c r="DE23" s="3">
        <f t="shared" si="3"/>
        <v>1</v>
      </c>
      <c r="DF23" s="3">
        <f t="shared" si="3"/>
        <v>8</v>
      </c>
      <c r="DG23" s="3">
        <f t="shared" si="3"/>
        <v>9</v>
      </c>
      <c r="DH23" s="3">
        <f t="shared" si="3"/>
        <v>0</v>
      </c>
      <c r="DI23" s="3">
        <f t="shared" si="3"/>
        <v>0</v>
      </c>
      <c r="DJ23" s="3">
        <f t="shared" si="3"/>
        <v>0</v>
      </c>
      <c r="DK23" s="3">
        <f t="shared" si="3"/>
        <v>9</v>
      </c>
      <c r="DL23" s="3">
        <f t="shared" si="3"/>
        <v>0</v>
      </c>
      <c r="DM23" s="3">
        <f t="shared" si="3"/>
        <v>1</v>
      </c>
      <c r="DN23" s="3">
        <f t="shared" si="3"/>
        <v>8</v>
      </c>
      <c r="DO23" s="3">
        <f t="shared" si="3"/>
        <v>0</v>
      </c>
      <c r="DP23" s="3">
        <f t="shared" si="3"/>
        <v>0</v>
      </c>
      <c r="DQ23" s="3">
        <f t="shared" si="3"/>
        <v>9</v>
      </c>
      <c r="DR23" s="3">
        <f t="shared" si="3"/>
        <v>0</v>
      </c>
    </row>
    <row r="24" spans="1:123" ht="37.5" customHeight="1">
      <c r="A24" s="100" t="s">
        <v>784</v>
      </c>
      <c r="B24" s="101"/>
      <c r="C24" s="24">
        <f>C23/9%</f>
        <v>0</v>
      </c>
      <c r="D24" s="24">
        <f>D23/25%</f>
        <v>24</v>
      </c>
      <c r="E24" s="24">
        <f t="shared" ref="E24:Q24" si="4">E23/25%</f>
        <v>12</v>
      </c>
      <c r="F24" s="24">
        <f t="shared" si="4"/>
        <v>4</v>
      </c>
      <c r="G24" s="24">
        <f t="shared" si="4"/>
        <v>32</v>
      </c>
      <c r="H24" s="24">
        <f t="shared" si="4"/>
        <v>0</v>
      </c>
      <c r="I24" s="24">
        <f t="shared" si="4"/>
        <v>24</v>
      </c>
      <c r="J24" s="24">
        <f t="shared" si="4"/>
        <v>12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36</v>
      </c>
      <c r="O24" s="24">
        <f t="shared" si="4"/>
        <v>36</v>
      </c>
      <c r="P24" s="24">
        <f t="shared" si="4"/>
        <v>0</v>
      </c>
      <c r="Q24" s="24">
        <f t="shared" si="4"/>
        <v>0</v>
      </c>
      <c r="R24" s="24">
        <f t="shared" ref="R24:AP24" si="5">R23/9%</f>
        <v>22.222222222222221</v>
      </c>
      <c r="S24" s="24">
        <f t="shared" si="5"/>
        <v>55.555555555555557</v>
      </c>
      <c r="T24" s="24">
        <f t="shared" si="5"/>
        <v>22.222222222222221</v>
      </c>
      <c r="U24" s="24">
        <f t="shared" si="5"/>
        <v>22.222222222222221</v>
      </c>
      <c r="V24" s="24">
        <f t="shared" si="5"/>
        <v>55.555555555555557</v>
      </c>
      <c r="W24" s="24">
        <f t="shared" si="5"/>
        <v>22.222222222222221</v>
      </c>
      <c r="X24" s="24">
        <f t="shared" si="5"/>
        <v>22.222222222222221</v>
      </c>
      <c r="Y24" s="24">
        <f t="shared" si="5"/>
        <v>55.555555555555557</v>
      </c>
      <c r="Z24" s="24">
        <f t="shared" si="5"/>
        <v>22.222222222222221</v>
      </c>
      <c r="AA24" s="24">
        <f t="shared" si="5"/>
        <v>22.222222222222221</v>
      </c>
      <c r="AB24" s="24">
        <f t="shared" si="5"/>
        <v>55.555555555555557</v>
      </c>
      <c r="AC24" s="24">
        <f t="shared" si="5"/>
        <v>22.222222222222221</v>
      </c>
      <c r="AD24" s="24">
        <f t="shared" si="5"/>
        <v>22.222222222222221</v>
      </c>
      <c r="AE24" s="24">
        <f t="shared" si="5"/>
        <v>55.555555555555557</v>
      </c>
      <c r="AF24" s="24">
        <f t="shared" si="5"/>
        <v>22.222222222222221</v>
      </c>
      <c r="AG24" s="24">
        <f t="shared" si="5"/>
        <v>22.222222222222221</v>
      </c>
      <c r="AH24" s="24">
        <f t="shared" si="5"/>
        <v>55.555555555555557</v>
      </c>
      <c r="AI24" s="24">
        <f t="shared" si="5"/>
        <v>22.222222222222221</v>
      </c>
      <c r="AJ24" s="24">
        <f t="shared" si="5"/>
        <v>22.222222222222221</v>
      </c>
      <c r="AK24" s="24">
        <f t="shared" si="5"/>
        <v>55.555555555555557</v>
      </c>
      <c r="AL24" s="24">
        <f t="shared" si="5"/>
        <v>22.222222222222221</v>
      </c>
      <c r="AM24" s="24">
        <f t="shared" si="5"/>
        <v>11.111111111111111</v>
      </c>
      <c r="AN24" s="24">
        <f t="shared" si="5"/>
        <v>77.777777777777786</v>
      </c>
      <c r="AO24" s="24">
        <f t="shared" si="5"/>
        <v>11.111111111111111</v>
      </c>
      <c r="AP24" s="24">
        <f t="shared" si="5"/>
        <v>0</v>
      </c>
      <c r="AQ24" s="24">
        <f>AQ23/99%</f>
        <v>4.0404040404040407</v>
      </c>
      <c r="AR24" s="24">
        <f t="shared" ref="AR24:BW24" si="6">AR23/9%</f>
        <v>55.555555555555557</v>
      </c>
      <c r="AS24" s="24">
        <f t="shared" si="6"/>
        <v>0</v>
      </c>
      <c r="AT24" s="24">
        <f t="shared" si="6"/>
        <v>66.666666666666671</v>
      </c>
      <c r="AU24" s="24">
        <f t="shared" si="6"/>
        <v>33.333333333333336</v>
      </c>
      <c r="AV24" s="24">
        <f t="shared" si="6"/>
        <v>0</v>
      </c>
      <c r="AW24" s="24">
        <f t="shared" si="6"/>
        <v>33.333333333333336</v>
      </c>
      <c r="AX24" s="24">
        <f t="shared" si="6"/>
        <v>66.666666666666671</v>
      </c>
      <c r="AY24" s="24">
        <f t="shared" si="6"/>
        <v>0</v>
      </c>
      <c r="AZ24" s="24">
        <f t="shared" si="6"/>
        <v>77.777777777777786</v>
      </c>
      <c r="BA24" s="24">
        <f t="shared" si="6"/>
        <v>22.222222222222221</v>
      </c>
      <c r="BB24" s="24">
        <f t="shared" si="6"/>
        <v>0</v>
      </c>
      <c r="BC24" s="24">
        <f t="shared" si="6"/>
        <v>100</v>
      </c>
      <c r="BD24" s="24">
        <f t="shared" si="6"/>
        <v>0</v>
      </c>
      <c r="BE24" s="24">
        <f t="shared" si="6"/>
        <v>22.222222222222221</v>
      </c>
      <c r="BF24" s="24">
        <f t="shared" si="6"/>
        <v>55.555555555555557</v>
      </c>
      <c r="BG24" s="24">
        <f t="shared" si="6"/>
        <v>22.222222222222221</v>
      </c>
      <c r="BH24" s="28">
        <f t="shared" si="6"/>
        <v>0</v>
      </c>
      <c r="BI24" s="28">
        <f t="shared" si="6"/>
        <v>100</v>
      </c>
      <c r="BJ24" s="28">
        <f t="shared" si="6"/>
        <v>0</v>
      </c>
      <c r="BK24" s="28">
        <f t="shared" si="6"/>
        <v>22.222222222222221</v>
      </c>
      <c r="BL24" s="28">
        <f t="shared" si="6"/>
        <v>77.777777777777786</v>
      </c>
      <c r="BM24" s="28">
        <f t="shared" si="6"/>
        <v>0</v>
      </c>
      <c r="BN24" s="28">
        <f t="shared" si="6"/>
        <v>0</v>
      </c>
      <c r="BO24" s="28">
        <f t="shared" si="6"/>
        <v>55.555555555555557</v>
      </c>
      <c r="BP24" s="28">
        <f t="shared" si="6"/>
        <v>44.444444444444443</v>
      </c>
      <c r="BQ24" s="28">
        <f t="shared" si="6"/>
        <v>0</v>
      </c>
      <c r="BR24" s="28">
        <f t="shared" si="6"/>
        <v>55.555555555555557</v>
      </c>
      <c r="BS24" s="28">
        <f t="shared" si="6"/>
        <v>44.444444444444443</v>
      </c>
      <c r="BT24" s="28">
        <f t="shared" si="6"/>
        <v>0</v>
      </c>
      <c r="BU24" s="28">
        <f t="shared" si="6"/>
        <v>0</v>
      </c>
      <c r="BV24" s="28">
        <f t="shared" si="6"/>
        <v>100</v>
      </c>
      <c r="BW24" s="24">
        <f t="shared" si="6"/>
        <v>0</v>
      </c>
      <c r="BX24" s="24">
        <f t="shared" ref="BX24:DC24" si="7">BX23/9%</f>
        <v>77.777777777777786</v>
      </c>
      <c r="BY24" s="24">
        <f t="shared" si="7"/>
        <v>22.222222222222221</v>
      </c>
      <c r="BZ24" s="24">
        <f t="shared" si="7"/>
        <v>0</v>
      </c>
      <c r="CA24" s="24">
        <f t="shared" si="7"/>
        <v>44.444444444444443</v>
      </c>
      <c r="CB24" s="24">
        <f t="shared" si="7"/>
        <v>55.555555555555557</v>
      </c>
      <c r="CC24" s="24">
        <f t="shared" si="7"/>
        <v>0</v>
      </c>
      <c r="CD24" s="24">
        <f t="shared" si="7"/>
        <v>44.444444444444443</v>
      </c>
      <c r="CE24" s="24">
        <f t="shared" si="7"/>
        <v>55.555555555555557</v>
      </c>
      <c r="CF24" s="24">
        <f t="shared" si="7"/>
        <v>0</v>
      </c>
      <c r="CG24" s="24">
        <f t="shared" si="7"/>
        <v>44.444444444444443</v>
      </c>
      <c r="CH24" s="24">
        <f t="shared" si="7"/>
        <v>55.555555555555557</v>
      </c>
      <c r="CI24" s="24">
        <f t="shared" si="7"/>
        <v>0</v>
      </c>
      <c r="CJ24" s="24">
        <f t="shared" si="7"/>
        <v>100</v>
      </c>
      <c r="CK24" s="24">
        <f t="shared" si="7"/>
        <v>0</v>
      </c>
      <c r="CL24" s="24">
        <f t="shared" si="7"/>
        <v>0</v>
      </c>
      <c r="CM24" s="24">
        <f t="shared" si="7"/>
        <v>77.777777777777786</v>
      </c>
      <c r="CN24" s="24">
        <f t="shared" si="7"/>
        <v>22.222222222222221</v>
      </c>
      <c r="CO24" s="24">
        <f t="shared" si="7"/>
        <v>0</v>
      </c>
      <c r="CP24" s="24">
        <f t="shared" si="7"/>
        <v>77.777777777777786</v>
      </c>
      <c r="CQ24" s="24">
        <f t="shared" si="7"/>
        <v>22.222222222222221</v>
      </c>
      <c r="CR24" s="24">
        <f t="shared" si="7"/>
        <v>0</v>
      </c>
      <c r="CS24" s="24">
        <f t="shared" si="7"/>
        <v>100</v>
      </c>
      <c r="CT24" s="24">
        <f t="shared" si="7"/>
        <v>0</v>
      </c>
      <c r="CU24" s="24">
        <f t="shared" si="7"/>
        <v>0</v>
      </c>
      <c r="CV24" s="24">
        <f t="shared" si="7"/>
        <v>22.222222222222221</v>
      </c>
      <c r="CW24" s="24">
        <f t="shared" si="7"/>
        <v>77.777777777777786</v>
      </c>
      <c r="CX24" s="24">
        <f t="shared" si="7"/>
        <v>0</v>
      </c>
      <c r="CY24" s="24">
        <f t="shared" si="7"/>
        <v>22.222222222222221</v>
      </c>
      <c r="CZ24" s="24">
        <f t="shared" si="7"/>
        <v>77.777777777777786</v>
      </c>
      <c r="DA24" s="28">
        <f t="shared" si="7"/>
        <v>0</v>
      </c>
      <c r="DB24" s="28">
        <f t="shared" si="7"/>
        <v>66.666666666666671</v>
      </c>
      <c r="DC24" s="28">
        <f t="shared" si="7"/>
        <v>33.333333333333336</v>
      </c>
      <c r="DD24" s="28">
        <f t="shared" ref="DD24:DL24" si="8">DD23/25%</f>
        <v>0</v>
      </c>
      <c r="DE24" s="28">
        <f>DE23/9%</f>
        <v>11.111111111111111</v>
      </c>
      <c r="DF24" s="28">
        <f>DF23/9%</f>
        <v>88.888888888888886</v>
      </c>
      <c r="DG24" s="28">
        <f>DG23/9%</f>
        <v>100</v>
      </c>
      <c r="DH24" s="28">
        <f t="shared" si="8"/>
        <v>0</v>
      </c>
      <c r="DI24" s="28">
        <f t="shared" si="8"/>
        <v>0</v>
      </c>
      <c r="DJ24" s="28">
        <f t="shared" si="8"/>
        <v>0</v>
      </c>
      <c r="DK24" s="28">
        <f>DK23/9%</f>
        <v>100</v>
      </c>
      <c r="DL24" s="28">
        <f t="shared" si="8"/>
        <v>0</v>
      </c>
      <c r="DM24" s="28">
        <f t="shared" ref="DM24:DR24" si="9">DM23/9%</f>
        <v>11.111111111111111</v>
      </c>
      <c r="DN24" s="28">
        <f t="shared" si="9"/>
        <v>88.888888888888886</v>
      </c>
      <c r="DO24" s="28">
        <f t="shared" si="9"/>
        <v>0</v>
      </c>
      <c r="DP24" s="28">
        <f t="shared" si="9"/>
        <v>0</v>
      </c>
      <c r="DQ24" s="28">
        <f t="shared" si="9"/>
        <v>100</v>
      </c>
      <c r="DR24" s="28">
        <f t="shared" si="9"/>
        <v>0</v>
      </c>
    </row>
    <row r="26" spans="1:123">
      <c r="B26" s="159" t="s">
        <v>1392</v>
      </c>
      <c r="C26" s="159"/>
      <c r="D26" s="159"/>
      <c r="E26" s="159"/>
      <c r="F26" s="43"/>
      <c r="G26" s="43"/>
    </row>
    <row r="27" spans="1:123">
      <c r="B27" s="4" t="s">
        <v>754</v>
      </c>
      <c r="C27" s="4" t="s">
        <v>767</v>
      </c>
      <c r="D27" s="32">
        <v>1</v>
      </c>
      <c r="E27" s="32">
        <v>11</v>
      </c>
    </row>
    <row r="28" spans="1:123">
      <c r="B28" s="4" t="s">
        <v>756</v>
      </c>
      <c r="C28" s="4" t="s">
        <v>767</v>
      </c>
      <c r="D28" s="32">
        <v>5</v>
      </c>
      <c r="E28" s="32">
        <v>56</v>
      </c>
    </row>
    <row r="29" spans="1:123">
      <c r="B29" s="4" t="s">
        <v>757</v>
      </c>
      <c r="C29" s="4" t="s">
        <v>767</v>
      </c>
      <c r="D29" s="3">
        <v>3</v>
      </c>
      <c r="E29" s="32">
        <v>33</v>
      </c>
    </row>
    <row r="30" spans="1:123">
      <c r="B30" s="4"/>
      <c r="C30" s="4"/>
      <c r="D30" s="30">
        <f>SUM(D27:D29)</f>
        <v>9</v>
      </c>
      <c r="E30" s="31">
        <v>100</v>
      </c>
    </row>
    <row r="31" spans="1:123" ht="29.25" customHeight="1">
      <c r="B31" s="4"/>
      <c r="C31" s="19"/>
      <c r="D31" s="124" t="s">
        <v>322</v>
      </c>
      <c r="E31" s="124"/>
      <c r="F31" s="125" t="s">
        <v>323</v>
      </c>
      <c r="G31" s="125"/>
    </row>
    <row r="32" spans="1:123">
      <c r="B32" s="4" t="s">
        <v>754</v>
      </c>
      <c r="C32" s="19" t="s">
        <v>768</v>
      </c>
      <c r="D32" s="32">
        <f>E32/100*9</f>
        <v>1.98</v>
      </c>
      <c r="E32" s="32">
        <v>22</v>
      </c>
      <c r="F32" s="3">
        <v>2</v>
      </c>
      <c r="G32" s="3">
        <v>22</v>
      </c>
    </row>
    <row r="33" spans="2:13">
      <c r="B33" s="4" t="s">
        <v>756</v>
      </c>
      <c r="C33" s="19" t="s">
        <v>768</v>
      </c>
      <c r="D33" s="32">
        <v>5</v>
      </c>
      <c r="E33" s="32">
        <v>56</v>
      </c>
      <c r="F33" s="3">
        <v>5</v>
      </c>
      <c r="G33" s="3">
        <v>56</v>
      </c>
    </row>
    <row r="34" spans="2:13">
      <c r="B34" s="4" t="s">
        <v>757</v>
      </c>
      <c r="C34" s="19" t="s">
        <v>768</v>
      </c>
      <c r="D34" s="32">
        <f>E34/100*9</f>
        <v>1.98</v>
      </c>
      <c r="E34" s="32">
        <v>22</v>
      </c>
      <c r="F34" s="3">
        <v>2</v>
      </c>
      <c r="G34" s="45">
        <v>22</v>
      </c>
    </row>
    <row r="35" spans="2:13">
      <c r="B35" s="4"/>
      <c r="C35" s="19"/>
      <c r="D35" s="31">
        <v>9</v>
      </c>
      <c r="E35" s="31">
        <f>SUM(E32:E34)</f>
        <v>100</v>
      </c>
      <c r="F35" s="44">
        <f>SUM(F32:F34)</f>
        <v>9</v>
      </c>
      <c r="G35" s="46">
        <f>SUM(G32:G34)</f>
        <v>100</v>
      </c>
    </row>
    <row r="36" spans="2:13">
      <c r="B36" s="4" t="s">
        <v>754</v>
      </c>
      <c r="C36" s="4" t="s">
        <v>769</v>
      </c>
      <c r="D36" s="32">
        <f>E36/100*9</f>
        <v>0</v>
      </c>
      <c r="E36" s="32">
        <v>0</v>
      </c>
    </row>
    <row r="37" spans="2:13">
      <c r="B37" s="4" t="s">
        <v>756</v>
      </c>
      <c r="C37" s="4" t="s">
        <v>769</v>
      </c>
      <c r="D37" s="32">
        <v>5</v>
      </c>
      <c r="E37" s="32">
        <v>56</v>
      </c>
    </row>
    <row r="38" spans="2:13">
      <c r="B38" s="4" t="s">
        <v>757</v>
      </c>
      <c r="C38" s="4" t="s">
        <v>769</v>
      </c>
      <c r="D38" s="32">
        <f>E38/100*9</f>
        <v>3.96</v>
      </c>
      <c r="E38" s="32">
        <v>44</v>
      </c>
    </row>
    <row r="39" spans="2:13">
      <c r="B39" s="33"/>
      <c r="C39" s="33"/>
      <c r="D39" s="36">
        <v>9</v>
      </c>
      <c r="E39" s="37">
        <f>SUM(E36:E38)</f>
        <v>100</v>
      </c>
      <c r="F39" s="38"/>
    </row>
    <row r="40" spans="2:13">
      <c r="B40" s="4"/>
      <c r="C40" s="4"/>
      <c r="D40" s="124" t="s">
        <v>330</v>
      </c>
      <c r="E40" s="124"/>
      <c r="F40" s="124" t="s">
        <v>325</v>
      </c>
      <c r="G40" s="124"/>
      <c r="H40" s="160" t="s">
        <v>331</v>
      </c>
      <c r="I40" s="160"/>
      <c r="J40" s="160" t="s">
        <v>332</v>
      </c>
      <c r="K40" s="160"/>
      <c r="L40" s="160" t="s">
        <v>43</v>
      </c>
      <c r="M40" s="160"/>
    </row>
    <row r="41" spans="2:13">
      <c r="B41" s="4" t="s">
        <v>754</v>
      </c>
      <c r="C41" s="4" t="s">
        <v>770</v>
      </c>
      <c r="D41" s="3">
        <v>1</v>
      </c>
      <c r="E41" s="32">
        <v>11</v>
      </c>
      <c r="F41" s="3">
        <v>1</v>
      </c>
      <c r="G41" s="32">
        <v>11</v>
      </c>
      <c r="H41" s="3">
        <f>I41/100*9</f>
        <v>0</v>
      </c>
      <c r="I41" s="32">
        <v>0</v>
      </c>
      <c r="J41" s="3">
        <f>K41/100*9</f>
        <v>0</v>
      </c>
      <c r="K41" s="32">
        <f>(CI24+CL24+CO24+CR24)/4</f>
        <v>0</v>
      </c>
      <c r="L41" s="3">
        <f>M41/100*9</f>
        <v>0</v>
      </c>
      <c r="M41" s="32">
        <f>(CU24+CX24+DA24+DD24)/4</f>
        <v>0</v>
      </c>
    </row>
    <row r="42" spans="2:13">
      <c r="B42" s="4" t="s">
        <v>756</v>
      </c>
      <c r="C42" s="4" t="s">
        <v>770</v>
      </c>
      <c r="D42" s="3">
        <v>7</v>
      </c>
      <c r="E42" s="32">
        <v>78</v>
      </c>
      <c r="F42" s="3">
        <v>5</v>
      </c>
      <c r="G42" s="32">
        <v>56</v>
      </c>
      <c r="H42" s="3">
        <v>5</v>
      </c>
      <c r="I42" s="32">
        <v>56</v>
      </c>
      <c r="J42" s="3">
        <f>K42/100*9</f>
        <v>8</v>
      </c>
      <c r="K42" s="32">
        <f>(CJ24+CM24+CP24+CS24)/4</f>
        <v>88.888888888888886</v>
      </c>
      <c r="L42" s="3">
        <v>3</v>
      </c>
      <c r="M42" s="32">
        <v>33</v>
      </c>
    </row>
    <row r="43" spans="2:13">
      <c r="B43" s="4" t="s">
        <v>757</v>
      </c>
      <c r="C43" s="4" t="s">
        <v>770</v>
      </c>
      <c r="D43" s="3">
        <f>E43/100*9</f>
        <v>1</v>
      </c>
      <c r="E43" s="32">
        <f>(BA24+BD24+BG24+BJ24)/4</f>
        <v>11.111111111111111</v>
      </c>
      <c r="F43" s="3">
        <v>3</v>
      </c>
      <c r="G43" s="32">
        <v>33</v>
      </c>
      <c r="H43" s="3">
        <v>4</v>
      </c>
      <c r="I43" s="32">
        <v>44</v>
      </c>
      <c r="J43" s="3">
        <f>K43/100*9</f>
        <v>1</v>
      </c>
      <c r="K43" s="32">
        <f>(CK24+CN24+CQ24+CT24)/4</f>
        <v>11.111111111111111</v>
      </c>
      <c r="L43" s="3">
        <v>6</v>
      </c>
      <c r="M43" s="32">
        <v>67</v>
      </c>
    </row>
    <row r="44" spans="2:13">
      <c r="B44" s="4"/>
      <c r="C44" s="4"/>
      <c r="D44" s="30">
        <f>SUM(D41:D43)</f>
        <v>9</v>
      </c>
      <c r="E44" s="31">
        <f>SUM(E41:E43)</f>
        <v>100.11111111111111</v>
      </c>
      <c r="F44" s="30">
        <v>9</v>
      </c>
      <c r="G44" s="30">
        <v>100</v>
      </c>
      <c r="H44" s="30">
        <f t="shared" ref="H44:M44" si="10">SUM(H41:H43)</f>
        <v>9</v>
      </c>
      <c r="I44" s="31">
        <f t="shared" si="10"/>
        <v>100</v>
      </c>
      <c r="J44" s="30">
        <f t="shared" si="10"/>
        <v>9</v>
      </c>
      <c r="K44" s="31">
        <f t="shared" si="10"/>
        <v>100</v>
      </c>
      <c r="L44" s="30">
        <f t="shared" si="10"/>
        <v>9</v>
      </c>
      <c r="M44" s="31">
        <f t="shared" si="10"/>
        <v>100</v>
      </c>
    </row>
    <row r="45" spans="2:13">
      <c r="B45" s="4" t="s">
        <v>754</v>
      </c>
      <c r="C45" s="4" t="s">
        <v>771</v>
      </c>
      <c r="D45" s="32">
        <v>0</v>
      </c>
      <c r="E45" s="32">
        <v>0</v>
      </c>
    </row>
    <row r="46" spans="2:13">
      <c r="B46" s="4" t="s">
        <v>756</v>
      </c>
      <c r="C46" s="4" t="s">
        <v>771</v>
      </c>
      <c r="D46" s="3">
        <v>9</v>
      </c>
      <c r="E46" s="32">
        <v>100</v>
      </c>
    </row>
    <row r="47" spans="2:13">
      <c r="B47" s="4" t="s">
        <v>757</v>
      </c>
      <c r="C47" s="4" t="s">
        <v>771</v>
      </c>
      <c r="D47" s="3">
        <f>E47/100*9</f>
        <v>0</v>
      </c>
      <c r="E47" s="32">
        <v>0</v>
      </c>
    </row>
    <row r="48" spans="2:13">
      <c r="B48" s="4"/>
      <c r="C48" s="4"/>
      <c r="D48" s="30">
        <f>SUM(D45:D47)</f>
        <v>9</v>
      </c>
      <c r="E48" s="30">
        <f>SUM(E45:E47)</f>
        <v>100</v>
      </c>
    </row>
    <row r="49" spans="13:13">
      <c r="M49" s="97"/>
    </row>
  </sheetData>
  <mergeCells count="108">
    <mergeCell ref="DP2:DQ2"/>
    <mergeCell ref="B26:E26"/>
    <mergeCell ref="J40:K40"/>
    <mergeCell ref="L40:M40"/>
    <mergeCell ref="H40:I40"/>
    <mergeCell ref="D31:E31"/>
    <mergeCell ref="F31:G31"/>
    <mergeCell ref="D40:E40"/>
    <mergeCell ref="F40:G40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3:B23"/>
    <mergeCell ref="A24:B24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scal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55"/>
  <sheetViews>
    <sheetView topLeftCell="C5" zoomScale="70" zoomScaleNormal="70" workbookViewId="0">
      <selection activeCell="H44" sqref="H44"/>
    </sheetView>
  </sheetViews>
  <sheetFormatPr defaultRowHeight="15"/>
  <cols>
    <col min="1" max="1" width="6.5703125" customWidth="1"/>
    <col min="2" max="2" width="21.28515625" customWidth="1"/>
  </cols>
  <sheetData>
    <row r="1" spans="1:167" ht="15.7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788</v>
      </c>
      <c r="B2" s="8" t="s">
        <v>1429</v>
      </c>
      <c r="C2" s="14" t="s">
        <v>1417</v>
      </c>
      <c r="D2" s="7"/>
      <c r="E2" s="7"/>
      <c r="F2" s="7"/>
      <c r="G2" s="14" t="s">
        <v>1446</v>
      </c>
      <c r="H2" s="7"/>
      <c r="I2" s="7"/>
      <c r="J2" s="14" t="s">
        <v>1412</v>
      </c>
      <c r="K2" s="7"/>
      <c r="L2" s="7"/>
      <c r="M2" s="7"/>
      <c r="N2" s="14" t="s">
        <v>1418</v>
      </c>
      <c r="O2" s="7"/>
      <c r="P2" s="7"/>
      <c r="Q2" s="7"/>
      <c r="R2" s="7"/>
      <c r="S2" s="14" t="s">
        <v>1419</v>
      </c>
      <c r="T2" s="7"/>
      <c r="U2" s="7"/>
      <c r="V2" s="7"/>
      <c r="W2" s="7"/>
      <c r="FI2" s="145" t="s">
        <v>1402</v>
      </c>
      <c r="FJ2" s="145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05" t="s">
        <v>0</v>
      </c>
      <c r="B4" s="105" t="s">
        <v>170</v>
      </c>
      <c r="C4" s="177" t="s">
        <v>319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32" t="s">
        <v>321</v>
      </c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4"/>
      <c r="BK4" s="116" t="s">
        <v>870</v>
      </c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61" t="s">
        <v>329</v>
      </c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3"/>
      <c r="EW4" s="160" t="s">
        <v>326</v>
      </c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</row>
    <row r="5" spans="1:167" ht="15.75" customHeight="1">
      <c r="A5" s="105"/>
      <c r="B5" s="105"/>
      <c r="C5" s="156" t="s">
        <v>320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17" t="s">
        <v>322</v>
      </c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9"/>
      <c r="AG5" s="142" t="s">
        <v>323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4"/>
      <c r="AV5" s="142" t="s">
        <v>378</v>
      </c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4"/>
      <c r="BK5" s="117" t="s">
        <v>379</v>
      </c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9"/>
      <c r="BZ5" s="117" t="s">
        <v>330</v>
      </c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9"/>
      <c r="CO5" s="155" t="s">
        <v>325</v>
      </c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4" t="s">
        <v>331</v>
      </c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42" t="s">
        <v>332</v>
      </c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4"/>
      <c r="EH5" s="171" t="s">
        <v>43</v>
      </c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3"/>
      <c r="EW5" s="154" t="s">
        <v>327</v>
      </c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</row>
    <row r="6" spans="1:167" ht="15.75" hidden="1">
      <c r="A6" s="105"/>
      <c r="B6" s="10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05"/>
      <c r="B7" s="10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05"/>
      <c r="B8" s="10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05"/>
      <c r="B9" s="10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05"/>
      <c r="B10" s="10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05"/>
      <c r="B11" s="105"/>
      <c r="C11" s="107" t="s">
        <v>60</v>
      </c>
      <c r="D11" s="108" t="s">
        <v>2</v>
      </c>
      <c r="E11" s="108" t="s">
        <v>3</v>
      </c>
      <c r="F11" s="107" t="s">
        <v>83</v>
      </c>
      <c r="G11" s="108" t="s">
        <v>3</v>
      </c>
      <c r="H11" s="108" t="s">
        <v>9</v>
      </c>
      <c r="I11" s="108" t="s">
        <v>61</v>
      </c>
      <c r="J11" s="108" t="s">
        <v>10</v>
      </c>
      <c r="K11" s="108" t="s">
        <v>11</v>
      </c>
      <c r="L11" s="117" t="s">
        <v>62</v>
      </c>
      <c r="M11" s="118"/>
      <c r="N11" s="118"/>
      <c r="O11" s="156" t="s">
        <v>63</v>
      </c>
      <c r="P11" s="156"/>
      <c r="Q11" s="156"/>
      <c r="R11" s="107" t="s">
        <v>64</v>
      </c>
      <c r="S11" s="108"/>
      <c r="T11" s="108"/>
      <c r="U11" s="110" t="s">
        <v>961</v>
      </c>
      <c r="V11" s="111"/>
      <c r="W11" s="107"/>
      <c r="X11" s="108" t="s">
        <v>963</v>
      </c>
      <c r="Y11" s="108"/>
      <c r="Z11" s="108"/>
      <c r="AA11" s="108" t="s">
        <v>65</v>
      </c>
      <c r="AB11" s="108"/>
      <c r="AC11" s="108"/>
      <c r="AD11" s="108" t="s">
        <v>66</v>
      </c>
      <c r="AE11" s="108"/>
      <c r="AF11" s="108"/>
      <c r="AG11" s="108" t="s">
        <v>67</v>
      </c>
      <c r="AH11" s="108"/>
      <c r="AI11" s="108"/>
      <c r="AJ11" s="108" t="s">
        <v>68</v>
      </c>
      <c r="AK11" s="108"/>
      <c r="AL11" s="108"/>
      <c r="AM11" s="156" t="s">
        <v>69</v>
      </c>
      <c r="AN11" s="156"/>
      <c r="AO11" s="156"/>
      <c r="AP11" s="154" t="s">
        <v>70</v>
      </c>
      <c r="AQ11" s="154"/>
      <c r="AR11" s="154"/>
      <c r="AS11" s="156" t="s">
        <v>71</v>
      </c>
      <c r="AT11" s="156"/>
      <c r="AU11" s="156"/>
      <c r="AV11" s="156" t="s">
        <v>72</v>
      </c>
      <c r="AW11" s="156"/>
      <c r="AX11" s="156"/>
      <c r="AY11" s="156" t="s">
        <v>84</v>
      </c>
      <c r="AZ11" s="156"/>
      <c r="BA11" s="156"/>
      <c r="BB11" s="156" t="s">
        <v>73</v>
      </c>
      <c r="BC11" s="156"/>
      <c r="BD11" s="156"/>
      <c r="BE11" s="156" t="s">
        <v>993</v>
      </c>
      <c r="BF11" s="156"/>
      <c r="BG11" s="156"/>
      <c r="BH11" s="156" t="s">
        <v>74</v>
      </c>
      <c r="BI11" s="156"/>
      <c r="BJ11" s="156"/>
      <c r="BK11" s="143" t="s">
        <v>373</v>
      </c>
      <c r="BL11" s="143"/>
      <c r="BM11" s="144"/>
      <c r="BN11" s="142" t="s">
        <v>374</v>
      </c>
      <c r="BO11" s="143"/>
      <c r="BP11" s="144"/>
      <c r="BQ11" s="154" t="s">
        <v>375</v>
      </c>
      <c r="BR11" s="154"/>
      <c r="BS11" s="154"/>
      <c r="BT11" s="154" t="s">
        <v>376</v>
      </c>
      <c r="BU11" s="154"/>
      <c r="BV11" s="154"/>
      <c r="BW11" s="154" t="s">
        <v>1393</v>
      </c>
      <c r="BX11" s="154"/>
      <c r="BY11" s="142"/>
      <c r="BZ11" s="154" t="s">
        <v>75</v>
      </c>
      <c r="CA11" s="154"/>
      <c r="CB11" s="154"/>
      <c r="CC11" s="154" t="s">
        <v>85</v>
      </c>
      <c r="CD11" s="154"/>
      <c r="CE11" s="154"/>
      <c r="CF11" s="154" t="s">
        <v>76</v>
      </c>
      <c r="CG11" s="154"/>
      <c r="CH11" s="154"/>
      <c r="CI11" s="154" t="s">
        <v>77</v>
      </c>
      <c r="CJ11" s="154"/>
      <c r="CK11" s="154"/>
      <c r="CL11" s="154" t="s">
        <v>78</v>
      </c>
      <c r="CM11" s="154"/>
      <c r="CN11" s="154"/>
      <c r="CO11" s="154" t="s">
        <v>79</v>
      </c>
      <c r="CP11" s="154"/>
      <c r="CQ11" s="154"/>
      <c r="CR11" s="154" t="s">
        <v>80</v>
      </c>
      <c r="CS11" s="154"/>
      <c r="CT11" s="154"/>
      <c r="CU11" s="154" t="s">
        <v>81</v>
      </c>
      <c r="CV11" s="154"/>
      <c r="CW11" s="154"/>
      <c r="CX11" s="142" t="s">
        <v>82</v>
      </c>
      <c r="CY11" s="143"/>
      <c r="CZ11" s="144"/>
      <c r="DA11" s="142" t="s">
        <v>86</v>
      </c>
      <c r="DB11" s="143"/>
      <c r="DC11" s="144"/>
      <c r="DD11" s="142" t="s">
        <v>358</v>
      </c>
      <c r="DE11" s="143"/>
      <c r="DF11" s="144"/>
      <c r="DG11" s="142" t="s">
        <v>359</v>
      </c>
      <c r="DH11" s="143"/>
      <c r="DI11" s="144"/>
      <c r="DJ11" s="142" t="s">
        <v>360</v>
      </c>
      <c r="DK11" s="143"/>
      <c r="DL11" s="144"/>
      <c r="DM11" s="142" t="s">
        <v>361</v>
      </c>
      <c r="DN11" s="143"/>
      <c r="DO11" s="144"/>
      <c r="DP11" s="142" t="s">
        <v>362</v>
      </c>
      <c r="DQ11" s="143"/>
      <c r="DR11" s="144"/>
      <c r="DS11" s="142" t="s">
        <v>363</v>
      </c>
      <c r="DT11" s="143"/>
      <c r="DU11" s="144"/>
      <c r="DV11" s="154" t="s">
        <v>364</v>
      </c>
      <c r="DW11" s="154"/>
      <c r="DX11" s="154"/>
      <c r="DY11" s="154" t="s">
        <v>365</v>
      </c>
      <c r="DZ11" s="154"/>
      <c r="EA11" s="154"/>
      <c r="EB11" s="154" t="s">
        <v>366</v>
      </c>
      <c r="EC11" s="154"/>
      <c r="ED11" s="154"/>
      <c r="EE11" s="154" t="s">
        <v>367</v>
      </c>
      <c r="EF11" s="154"/>
      <c r="EG11" s="154"/>
      <c r="EH11" s="165" t="s">
        <v>368</v>
      </c>
      <c r="EI11" s="166"/>
      <c r="EJ11" s="167"/>
      <c r="EK11" s="165" t="s">
        <v>369</v>
      </c>
      <c r="EL11" s="166"/>
      <c r="EM11" s="167"/>
      <c r="EN11" s="165" t="s">
        <v>370</v>
      </c>
      <c r="EO11" s="166"/>
      <c r="EP11" s="167"/>
      <c r="EQ11" s="165" t="s">
        <v>371</v>
      </c>
      <c r="ER11" s="166"/>
      <c r="ES11" s="167"/>
      <c r="ET11" s="165" t="s">
        <v>372</v>
      </c>
      <c r="EU11" s="166"/>
      <c r="EV11" s="167"/>
      <c r="EW11" s="154" t="s">
        <v>353</v>
      </c>
      <c r="EX11" s="154"/>
      <c r="EY11" s="154"/>
      <c r="EZ11" s="154" t="s">
        <v>354</v>
      </c>
      <c r="FA11" s="154"/>
      <c r="FB11" s="154"/>
      <c r="FC11" s="154" t="s">
        <v>355</v>
      </c>
      <c r="FD11" s="154"/>
      <c r="FE11" s="154"/>
      <c r="FF11" s="154" t="s">
        <v>356</v>
      </c>
      <c r="FG11" s="154"/>
      <c r="FH11" s="154"/>
      <c r="FI11" s="154" t="s">
        <v>357</v>
      </c>
      <c r="FJ11" s="154"/>
      <c r="FK11" s="154"/>
    </row>
    <row r="12" spans="1:167" ht="70.5" customHeight="1" thickBot="1">
      <c r="A12" s="105"/>
      <c r="B12" s="105"/>
      <c r="C12" s="174" t="s">
        <v>947</v>
      </c>
      <c r="D12" s="179"/>
      <c r="E12" s="176"/>
      <c r="F12" s="175" t="s">
        <v>951</v>
      </c>
      <c r="G12" s="175"/>
      <c r="H12" s="176"/>
      <c r="I12" s="174" t="s">
        <v>955</v>
      </c>
      <c r="J12" s="175"/>
      <c r="K12" s="176"/>
      <c r="L12" s="174" t="s">
        <v>957</v>
      </c>
      <c r="M12" s="175"/>
      <c r="N12" s="176"/>
      <c r="O12" s="174" t="s">
        <v>958</v>
      </c>
      <c r="P12" s="175"/>
      <c r="Q12" s="176"/>
      <c r="R12" s="168" t="s">
        <v>960</v>
      </c>
      <c r="S12" s="169"/>
      <c r="T12" s="170"/>
      <c r="U12" s="168" t="s">
        <v>962</v>
      </c>
      <c r="V12" s="169"/>
      <c r="W12" s="170"/>
      <c r="X12" s="168" t="s">
        <v>964</v>
      </c>
      <c r="Y12" s="169"/>
      <c r="Z12" s="170"/>
      <c r="AA12" s="168" t="s">
        <v>965</v>
      </c>
      <c r="AB12" s="169"/>
      <c r="AC12" s="170"/>
      <c r="AD12" s="168" t="s">
        <v>968</v>
      </c>
      <c r="AE12" s="169"/>
      <c r="AF12" s="170"/>
      <c r="AG12" s="168" t="s">
        <v>969</v>
      </c>
      <c r="AH12" s="169"/>
      <c r="AI12" s="170"/>
      <c r="AJ12" s="168" t="s">
        <v>972</v>
      </c>
      <c r="AK12" s="169"/>
      <c r="AL12" s="170"/>
      <c r="AM12" s="168" t="s">
        <v>976</v>
      </c>
      <c r="AN12" s="169"/>
      <c r="AO12" s="170"/>
      <c r="AP12" s="168" t="s">
        <v>980</v>
      </c>
      <c r="AQ12" s="169"/>
      <c r="AR12" s="170"/>
      <c r="AS12" s="168" t="s">
        <v>981</v>
      </c>
      <c r="AT12" s="169"/>
      <c r="AU12" s="170"/>
      <c r="AV12" s="168" t="s">
        <v>982</v>
      </c>
      <c r="AW12" s="169"/>
      <c r="AX12" s="170"/>
      <c r="AY12" s="168" t="s">
        <v>984</v>
      </c>
      <c r="AZ12" s="169"/>
      <c r="BA12" s="170"/>
      <c r="BB12" s="168" t="s">
        <v>986</v>
      </c>
      <c r="BC12" s="169"/>
      <c r="BD12" s="170"/>
      <c r="BE12" s="168" t="s">
        <v>990</v>
      </c>
      <c r="BF12" s="169"/>
      <c r="BG12" s="170"/>
      <c r="BH12" s="174" t="s">
        <v>305</v>
      </c>
      <c r="BI12" s="175"/>
      <c r="BJ12" s="176"/>
      <c r="BK12" s="168" t="s">
        <v>995</v>
      </c>
      <c r="BL12" s="169"/>
      <c r="BM12" s="170"/>
      <c r="BN12" s="168" t="s">
        <v>996</v>
      </c>
      <c r="BO12" s="169"/>
      <c r="BP12" s="170"/>
      <c r="BQ12" s="168" t="s">
        <v>1000</v>
      </c>
      <c r="BR12" s="169"/>
      <c r="BS12" s="170"/>
      <c r="BT12" s="168" t="s">
        <v>1001</v>
      </c>
      <c r="BU12" s="169"/>
      <c r="BV12" s="170"/>
      <c r="BW12" s="168" t="s">
        <v>1002</v>
      </c>
      <c r="BX12" s="169"/>
      <c r="BY12" s="170"/>
      <c r="BZ12" s="168" t="s">
        <v>309</v>
      </c>
      <c r="CA12" s="169"/>
      <c r="CB12" s="170"/>
      <c r="CC12" s="168" t="s">
        <v>1003</v>
      </c>
      <c r="CD12" s="169"/>
      <c r="CE12" s="170"/>
      <c r="CF12" s="168" t="s">
        <v>1004</v>
      </c>
      <c r="CG12" s="169"/>
      <c r="CH12" s="170"/>
      <c r="CI12" s="168" t="s">
        <v>1006</v>
      </c>
      <c r="CJ12" s="169"/>
      <c r="CK12" s="170"/>
      <c r="CL12" s="168" t="s">
        <v>1007</v>
      </c>
      <c r="CM12" s="169"/>
      <c r="CN12" s="170"/>
      <c r="CO12" s="168" t="s">
        <v>1010</v>
      </c>
      <c r="CP12" s="169"/>
      <c r="CQ12" s="170"/>
      <c r="CR12" s="168" t="s">
        <v>1011</v>
      </c>
      <c r="CS12" s="169"/>
      <c r="CT12" s="170"/>
      <c r="CU12" s="168" t="s">
        <v>1014</v>
      </c>
      <c r="CV12" s="169"/>
      <c r="CW12" s="170"/>
      <c r="CX12" s="168" t="s">
        <v>1015</v>
      </c>
      <c r="CY12" s="169"/>
      <c r="CZ12" s="170"/>
      <c r="DA12" s="168" t="s">
        <v>495</v>
      </c>
      <c r="DB12" s="169"/>
      <c r="DC12" s="170"/>
      <c r="DD12" s="168" t="s">
        <v>1017</v>
      </c>
      <c r="DE12" s="169"/>
      <c r="DF12" s="170"/>
      <c r="DG12" s="168" t="s">
        <v>1018</v>
      </c>
      <c r="DH12" s="169"/>
      <c r="DI12" s="170"/>
      <c r="DJ12" s="168" t="s">
        <v>1022</v>
      </c>
      <c r="DK12" s="169"/>
      <c r="DL12" s="170"/>
      <c r="DM12" s="168" t="s">
        <v>1024</v>
      </c>
      <c r="DN12" s="169"/>
      <c r="DO12" s="170"/>
      <c r="DP12" s="168" t="s">
        <v>1025</v>
      </c>
      <c r="DQ12" s="169"/>
      <c r="DR12" s="170"/>
      <c r="DS12" s="168" t="s">
        <v>1027</v>
      </c>
      <c r="DT12" s="169"/>
      <c r="DU12" s="170"/>
      <c r="DV12" s="168" t="s">
        <v>1028</v>
      </c>
      <c r="DW12" s="169"/>
      <c r="DX12" s="170"/>
      <c r="DY12" s="168" t="s">
        <v>1029</v>
      </c>
      <c r="DZ12" s="169"/>
      <c r="EA12" s="170"/>
      <c r="EB12" s="168" t="s">
        <v>1031</v>
      </c>
      <c r="EC12" s="169"/>
      <c r="ED12" s="170"/>
      <c r="EE12" s="168" t="s">
        <v>1034</v>
      </c>
      <c r="EF12" s="169"/>
      <c r="EG12" s="170"/>
      <c r="EH12" s="168" t="s">
        <v>1038</v>
      </c>
      <c r="EI12" s="169"/>
      <c r="EJ12" s="170"/>
      <c r="EK12" s="168" t="s">
        <v>1040</v>
      </c>
      <c r="EL12" s="169"/>
      <c r="EM12" s="170"/>
      <c r="EN12" s="168" t="s">
        <v>514</v>
      </c>
      <c r="EO12" s="169"/>
      <c r="EP12" s="170"/>
      <c r="EQ12" s="168" t="s">
        <v>1045</v>
      </c>
      <c r="ER12" s="169"/>
      <c r="ES12" s="170"/>
      <c r="ET12" s="168" t="s">
        <v>1046</v>
      </c>
      <c r="EU12" s="169"/>
      <c r="EV12" s="170"/>
      <c r="EW12" s="168" t="s">
        <v>1048</v>
      </c>
      <c r="EX12" s="169"/>
      <c r="EY12" s="170"/>
      <c r="EZ12" s="168" t="s">
        <v>1049</v>
      </c>
      <c r="FA12" s="169"/>
      <c r="FB12" s="170"/>
      <c r="FC12" s="168" t="s">
        <v>1051</v>
      </c>
      <c r="FD12" s="169"/>
      <c r="FE12" s="170"/>
      <c r="FF12" s="168" t="s">
        <v>1052</v>
      </c>
      <c r="FG12" s="169"/>
      <c r="FH12" s="170"/>
      <c r="FI12" s="168" t="s">
        <v>1055</v>
      </c>
      <c r="FJ12" s="169"/>
      <c r="FK12" s="170"/>
    </row>
    <row r="13" spans="1:167" ht="144.75" customHeight="1" thickBot="1">
      <c r="A13" s="105"/>
      <c r="B13" s="105"/>
      <c r="C13" s="65" t="s">
        <v>948</v>
      </c>
      <c r="D13" s="66" t="s">
        <v>949</v>
      </c>
      <c r="E13" s="67" t="s">
        <v>950</v>
      </c>
      <c r="F13" s="68" t="s">
        <v>952</v>
      </c>
      <c r="G13" s="68" t="s">
        <v>953</v>
      </c>
      <c r="H13" s="67" t="s">
        <v>954</v>
      </c>
      <c r="I13" s="69" t="s">
        <v>277</v>
      </c>
      <c r="J13" s="68" t="s">
        <v>278</v>
      </c>
      <c r="K13" s="67" t="s">
        <v>956</v>
      </c>
      <c r="L13" s="69" t="s">
        <v>280</v>
      </c>
      <c r="M13" s="68" t="s">
        <v>281</v>
      </c>
      <c r="N13" s="67" t="s">
        <v>248</v>
      </c>
      <c r="O13" s="69" t="s">
        <v>279</v>
      </c>
      <c r="P13" s="68" t="s">
        <v>193</v>
      </c>
      <c r="Q13" s="67" t="s">
        <v>959</v>
      </c>
      <c r="R13" s="70" t="s">
        <v>284</v>
      </c>
      <c r="S13" s="71" t="s">
        <v>201</v>
      </c>
      <c r="T13" s="72" t="s">
        <v>285</v>
      </c>
      <c r="U13" s="70" t="s">
        <v>287</v>
      </c>
      <c r="V13" s="71" t="s">
        <v>288</v>
      </c>
      <c r="W13" s="72" t="s">
        <v>289</v>
      </c>
      <c r="X13" s="70" t="s">
        <v>290</v>
      </c>
      <c r="Y13" s="71" t="s">
        <v>291</v>
      </c>
      <c r="Z13" s="72" t="s">
        <v>292</v>
      </c>
      <c r="AA13" s="70" t="s">
        <v>286</v>
      </c>
      <c r="AB13" s="71" t="s">
        <v>966</v>
      </c>
      <c r="AC13" s="72" t="s">
        <v>967</v>
      </c>
      <c r="AD13" s="70" t="s">
        <v>293</v>
      </c>
      <c r="AE13" s="71" t="s">
        <v>294</v>
      </c>
      <c r="AF13" s="72" t="s">
        <v>295</v>
      </c>
      <c r="AG13" s="70" t="s">
        <v>296</v>
      </c>
      <c r="AH13" s="71" t="s">
        <v>970</v>
      </c>
      <c r="AI13" s="72" t="s">
        <v>971</v>
      </c>
      <c r="AJ13" s="70" t="s">
        <v>973</v>
      </c>
      <c r="AK13" s="71" t="s">
        <v>974</v>
      </c>
      <c r="AL13" s="72" t="s">
        <v>975</v>
      </c>
      <c r="AM13" s="70" t="s">
        <v>977</v>
      </c>
      <c r="AN13" s="71" t="s">
        <v>978</v>
      </c>
      <c r="AO13" s="72" t="s">
        <v>979</v>
      </c>
      <c r="AP13" s="70" t="s">
        <v>297</v>
      </c>
      <c r="AQ13" s="71" t="s">
        <v>298</v>
      </c>
      <c r="AR13" s="72" t="s">
        <v>299</v>
      </c>
      <c r="AS13" s="70" t="s">
        <v>300</v>
      </c>
      <c r="AT13" s="71" t="s">
        <v>301</v>
      </c>
      <c r="AU13" s="72" t="s">
        <v>302</v>
      </c>
      <c r="AV13" s="70" t="s">
        <v>202</v>
      </c>
      <c r="AW13" s="71" t="s">
        <v>983</v>
      </c>
      <c r="AX13" s="72" t="s">
        <v>204</v>
      </c>
      <c r="AY13" s="70" t="s">
        <v>303</v>
      </c>
      <c r="AZ13" s="71" t="s">
        <v>304</v>
      </c>
      <c r="BA13" s="72" t="s">
        <v>985</v>
      </c>
      <c r="BB13" s="70" t="s">
        <v>987</v>
      </c>
      <c r="BC13" s="71" t="s">
        <v>988</v>
      </c>
      <c r="BD13" s="72" t="s">
        <v>989</v>
      </c>
      <c r="BE13" s="70" t="s">
        <v>991</v>
      </c>
      <c r="BF13" s="71" t="s">
        <v>992</v>
      </c>
      <c r="BG13" s="72" t="s">
        <v>994</v>
      </c>
      <c r="BH13" s="70" t="s">
        <v>306</v>
      </c>
      <c r="BI13" s="71" t="s">
        <v>307</v>
      </c>
      <c r="BJ13" s="72" t="s">
        <v>308</v>
      </c>
      <c r="BK13" s="70" t="s">
        <v>480</v>
      </c>
      <c r="BL13" s="71" t="s">
        <v>465</v>
      </c>
      <c r="BM13" s="72" t="s">
        <v>464</v>
      </c>
      <c r="BN13" s="70" t="s">
        <v>997</v>
      </c>
      <c r="BO13" s="71" t="s">
        <v>998</v>
      </c>
      <c r="BP13" s="72" t="s">
        <v>999</v>
      </c>
      <c r="BQ13" s="70" t="s">
        <v>450</v>
      </c>
      <c r="BR13" s="71" t="s">
        <v>483</v>
      </c>
      <c r="BS13" s="72" t="s">
        <v>481</v>
      </c>
      <c r="BT13" s="70" t="s">
        <v>484</v>
      </c>
      <c r="BU13" s="71" t="s">
        <v>485</v>
      </c>
      <c r="BV13" s="72" t="s">
        <v>199</v>
      </c>
      <c r="BW13" s="70" t="s">
        <v>486</v>
      </c>
      <c r="BX13" s="71" t="s">
        <v>487</v>
      </c>
      <c r="BY13" s="72" t="s">
        <v>488</v>
      </c>
      <c r="BZ13" s="70" t="s">
        <v>260</v>
      </c>
      <c r="CA13" s="71" t="s">
        <v>310</v>
      </c>
      <c r="CB13" s="72" t="s">
        <v>262</v>
      </c>
      <c r="CC13" s="70" t="s">
        <v>311</v>
      </c>
      <c r="CD13" s="71" t="s">
        <v>312</v>
      </c>
      <c r="CE13" s="72" t="s">
        <v>313</v>
      </c>
      <c r="CF13" s="70" t="s">
        <v>314</v>
      </c>
      <c r="CG13" s="71" t="s">
        <v>315</v>
      </c>
      <c r="CH13" s="72" t="s">
        <v>1005</v>
      </c>
      <c r="CI13" s="70" t="s">
        <v>182</v>
      </c>
      <c r="CJ13" s="71" t="s">
        <v>316</v>
      </c>
      <c r="CK13" s="72" t="s">
        <v>317</v>
      </c>
      <c r="CL13" s="70" t="s">
        <v>318</v>
      </c>
      <c r="CM13" s="71" t="s">
        <v>1008</v>
      </c>
      <c r="CN13" s="72" t="s">
        <v>1009</v>
      </c>
      <c r="CO13" s="70" t="s">
        <v>260</v>
      </c>
      <c r="CP13" s="71" t="s">
        <v>261</v>
      </c>
      <c r="CQ13" s="72" t="s">
        <v>218</v>
      </c>
      <c r="CR13" s="70" t="s">
        <v>1012</v>
      </c>
      <c r="CS13" s="71" t="s">
        <v>842</v>
      </c>
      <c r="CT13" s="72" t="s">
        <v>1013</v>
      </c>
      <c r="CU13" s="70" t="s">
        <v>489</v>
      </c>
      <c r="CV13" s="71" t="s">
        <v>490</v>
      </c>
      <c r="CW13" s="72" t="s">
        <v>491</v>
      </c>
      <c r="CX13" s="70" t="s">
        <v>492</v>
      </c>
      <c r="CY13" s="71" t="s">
        <v>493</v>
      </c>
      <c r="CZ13" s="72" t="s">
        <v>494</v>
      </c>
      <c r="DA13" s="70" t="s">
        <v>1016</v>
      </c>
      <c r="DB13" s="71" t="s">
        <v>496</v>
      </c>
      <c r="DC13" s="72" t="s">
        <v>497</v>
      </c>
      <c r="DD13" s="73" t="s">
        <v>182</v>
      </c>
      <c r="DE13" s="74" t="s">
        <v>283</v>
      </c>
      <c r="DF13" s="74" t="s">
        <v>282</v>
      </c>
      <c r="DG13" s="73" t="s">
        <v>1019</v>
      </c>
      <c r="DH13" s="74" t="s">
        <v>1020</v>
      </c>
      <c r="DI13" s="74" t="s">
        <v>1021</v>
      </c>
      <c r="DJ13" s="73" t="s">
        <v>498</v>
      </c>
      <c r="DK13" s="74" t="s">
        <v>499</v>
      </c>
      <c r="DL13" s="74" t="s">
        <v>1023</v>
      </c>
      <c r="DM13" s="70" t="s">
        <v>500</v>
      </c>
      <c r="DN13" s="71" t="s">
        <v>501</v>
      </c>
      <c r="DO13" s="72" t="s">
        <v>502</v>
      </c>
      <c r="DP13" s="70" t="s">
        <v>500</v>
      </c>
      <c r="DQ13" s="71" t="s">
        <v>501</v>
      </c>
      <c r="DR13" s="72" t="s">
        <v>1026</v>
      </c>
      <c r="DS13" s="70" t="s">
        <v>503</v>
      </c>
      <c r="DT13" s="71" t="s">
        <v>504</v>
      </c>
      <c r="DU13" s="72" t="s">
        <v>505</v>
      </c>
      <c r="DV13" s="70" t="s">
        <v>506</v>
      </c>
      <c r="DW13" s="71" t="s">
        <v>507</v>
      </c>
      <c r="DX13" s="72" t="s">
        <v>508</v>
      </c>
      <c r="DY13" s="70" t="s">
        <v>509</v>
      </c>
      <c r="DZ13" s="71" t="s">
        <v>510</v>
      </c>
      <c r="EA13" s="72" t="s">
        <v>1030</v>
      </c>
      <c r="EB13" s="70" t="s">
        <v>1408</v>
      </c>
      <c r="EC13" s="71" t="s">
        <v>1032</v>
      </c>
      <c r="ED13" s="72" t="s">
        <v>1033</v>
      </c>
      <c r="EE13" s="70" t="s">
        <v>1035</v>
      </c>
      <c r="EF13" s="71" t="s">
        <v>1036</v>
      </c>
      <c r="EG13" s="72" t="s">
        <v>1037</v>
      </c>
      <c r="EH13" s="70" t="s">
        <v>511</v>
      </c>
      <c r="EI13" s="71" t="s">
        <v>1039</v>
      </c>
      <c r="EJ13" s="72" t="s">
        <v>257</v>
      </c>
      <c r="EK13" s="70" t="s">
        <v>512</v>
      </c>
      <c r="EL13" s="71" t="s">
        <v>1041</v>
      </c>
      <c r="EM13" s="72" t="s">
        <v>1042</v>
      </c>
      <c r="EN13" s="70" t="s">
        <v>1043</v>
      </c>
      <c r="EO13" s="71" t="s">
        <v>1044</v>
      </c>
      <c r="EP13" s="72" t="s">
        <v>515</v>
      </c>
      <c r="EQ13" s="70" t="s">
        <v>239</v>
      </c>
      <c r="ER13" s="71" t="s">
        <v>513</v>
      </c>
      <c r="ES13" s="72" t="s">
        <v>259</v>
      </c>
      <c r="ET13" s="70" t="s">
        <v>517</v>
      </c>
      <c r="EU13" s="71" t="s">
        <v>518</v>
      </c>
      <c r="EV13" s="72" t="s">
        <v>1047</v>
      </c>
      <c r="EW13" s="70" t="s">
        <v>519</v>
      </c>
      <c r="EX13" s="71" t="s">
        <v>520</v>
      </c>
      <c r="EY13" s="72" t="s">
        <v>521</v>
      </c>
      <c r="EZ13" s="70" t="s">
        <v>1409</v>
      </c>
      <c r="FA13" s="71" t="s">
        <v>1050</v>
      </c>
      <c r="FB13" s="72" t="s">
        <v>522</v>
      </c>
      <c r="FC13" s="70" t="s">
        <v>523</v>
      </c>
      <c r="FD13" s="71" t="s">
        <v>524</v>
      </c>
      <c r="FE13" s="72" t="s">
        <v>525</v>
      </c>
      <c r="FF13" s="70" t="s">
        <v>1052</v>
      </c>
      <c r="FG13" s="71" t="s">
        <v>1053</v>
      </c>
      <c r="FH13" s="72" t="s">
        <v>1054</v>
      </c>
      <c r="FI13" s="70" t="s">
        <v>1056</v>
      </c>
      <c r="FJ13" s="71" t="s">
        <v>1057</v>
      </c>
      <c r="FK13" s="72" t="s">
        <v>1058</v>
      </c>
    </row>
    <row r="14" spans="1:167" ht="15.75">
      <c r="A14" s="2">
        <v>1</v>
      </c>
      <c r="B14" s="1" t="s">
        <v>1430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>
        <v>1</v>
      </c>
      <c r="AB14" s="13"/>
      <c r="AC14" s="13"/>
      <c r="AD14" s="4"/>
      <c r="AE14" s="13">
        <v>1</v>
      </c>
      <c r="AF14" s="13"/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17"/>
      <c r="AW14" s="17">
        <v>1</v>
      </c>
      <c r="AX14" s="4"/>
      <c r="AY14" s="17">
        <v>1</v>
      </c>
      <c r="AZ14" s="4"/>
      <c r="BA14" s="17"/>
      <c r="BB14" s="17">
        <v>1</v>
      </c>
      <c r="BC14" s="4"/>
      <c r="BD14" s="17"/>
      <c r="BE14" s="17"/>
      <c r="BF14" s="17">
        <v>1</v>
      </c>
      <c r="BG14" s="4"/>
      <c r="BH14" s="17"/>
      <c r="BI14" s="17">
        <v>1</v>
      </c>
      <c r="BJ14" s="4"/>
      <c r="BK14" s="17">
        <v>1</v>
      </c>
      <c r="BL14" s="4"/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/>
      <c r="DB14" s="17"/>
      <c r="DC14" s="17">
        <v>1</v>
      </c>
      <c r="DD14" s="17"/>
      <c r="DE14" s="17">
        <v>1</v>
      </c>
      <c r="DF14" s="17"/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</row>
    <row r="15" spans="1:167" ht="15.75">
      <c r="A15" s="2">
        <v>2</v>
      </c>
      <c r="B15" s="1" t="s">
        <v>1431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1">
        <v>1</v>
      </c>
      <c r="AF15" s="1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</row>
    <row r="16" spans="1:167" ht="15.75">
      <c r="A16" s="2">
        <v>3</v>
      </c>
      <c r="B16" s="1" t="s">
        <v>1432</v>
      </c>
      <c r="C16" s="9"/>
      <c r="D16" s="9">
        <v>1</v>
      </c>
      <c r="E16" s="9"/>
      <c r="F16" s="1"/>
      <c r="G16" s="1"/>
      <c r="H16" s="1">
        <v>1</v>
      </c>
      <c r="I16" s="1"/>
      <c r="J16" s="1"/>
      <c r="K16" s="1">
        <v>1</v>
      </c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1">
        <v>1</v>
      </c>
      <c r="AF16" s="1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>
        <v>1</v>
      </c>
      <c r="EI16" s="4"/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</row>
    <row r="17" spans="1:167" ht="15.75">
      <c r="A17" s="2">
        <v>4</v>
      </c>
      <c r="B17" s="1" t="s">
        <v>1433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/>
      <c r="S17" s="1"/>
      <c r="T17" s="1">
        <v>1</v>
      </c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4"/>
      <c r="AE17" s="1">
        <v>1</v>
      </c>
      <c r="AF17" s="1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>
        <v>1</v>
      </c>
      <c r="BO17" s="4"/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/>
      <c r="FB17" s="4">
        <v>1</v>
      </c>
      <c r="FC17" s="4"/>
      <c r="FD17" s="4"/>
      <c r="FE17" s="4">
        <v>1</v>
      </c>
      <c r="FF17" s="4">
        <v>1</v>
      </c>
      <c r="FG17" s="4"/>
      <c r="FH17" s="4"/>
      <c r="FI17" s="4"/>
      <c r="FJ17" s="4">
        <v>1</v>
      </c>
      <c r="FK17" s="4"/>
    </row>
    <row r="18" spans="1:167" ht="31.5">
      <c r="A18" s="2">
        <v>5</v>
      </c>
      <c r="B18" s="1" t="s">
        <v>1434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4"/>
      <c r="V18" s="4"/>
      <c r="W18" s="1">
        <v>1</v>
      </c>
      <c r="X18" s="1"/>
      <c r="Y18" s="1">
        <v>1</v>
      </c>
      <c r="Z18" s="1"/>
      <c r="AA18" s="1"/>
      <c r="AB18" s="1">
        <v>1</v>
      </c>
      <c r="AC18" s="1"/>
      <c r="AD18" s="4"/>
      <c r="AE18" s="1">
        <v>1</v>
      </c>
      <c r="AF18" s="1"/>
      <c r="AG18" s="4"/>
      <c r="AH18" s="4"/>
      <c r="AI18" s="4">
        <v>1</v>
      </c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>
        <v>1</v>
      </c>
      <c r="CV18" s="4"/>
      <c r="CW18" s="4"/>
      <c r="CX18" s="4"/>
      <c r="CY18" s="4">
        <v>1</v>
      </c>
      <c r="CZ18" s="4"/>
      <c r="DA18" s="4"/>
      <c r="DB18" s="4"/>
      <c r="DC18" s="4">
        <v>1</v>
      </c>
      <c r="DD18" s="4"/>
      <c r="DE18" s="4">
        <v>1</v>
      </c>
      <c r="DF18" s="4"/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>
        <v>1</v>
      </c>
      <c r="FJ18" s="4"/>
      <c r="FK18" s="4"/>
    </row>
    <row r="19" spans="1:167" ht="15.75">
      <c r="A19" s="2">
        <v>6</v>
      </c>
      <c r="B19" s="1" t="s">
        <v>1435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/>
      <c r="AC19" s="1">
        <v>1</v>
      </c>
      <c r="AD19" s="4"/>
      <c r="AE19" s="1">
        <v>1</v>
      </c>
      <c r="AF19" s="1"/>
      <c r="AG19" s="4"/>
      <c r="AH19" s="4"/>
      <c r="AI19" s="4">
        <v>1</v>
      </c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/>
      <c r="BY19" s="4">
        <v>1</v>
      </c>
      <c r="BZ19" s="4"/>
      <c r="CA19" s="4"/>
      <c r="CB19" s="4">
        <v>1</v>
      </c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/>
      <c r="CQ19" s="4">
        <v>1</v>
      </c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>
        <v>1</v>
      </c>
      <c r="FH19" s="4"/>
      <c r="FI19" s="4"/>
      <c r="FJ19" s="4">
        <v>1</v>
      </c>
      <c r="FK19" s="4"/>
    </row>
    <row r="20" spans="1:167" ht="15.75">
      <c r="A20" s="2">
        <v>7</v>
      </c>
      <c r="B20" s="1" t="s">
        <v>1436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/>
      <c r="P20" s="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4"/>
      <c r="AE20" s="1">
        <v>1</v>
      </c>
      <c r="AF20" s="1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</row>
    <row r="21" spans="1:167" ht="15.75">
      <c r="A21" s="3">
        <v>8</v>
      </c>
      <c r="B21" s="26" t="s">
        <v>1437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/>
      <c r="DC21" s="4">
        <v>1</v>
      </c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167" ht="15.75">
      <c r="A22" s="3">
        <v>9</v>
      </c>
      <c r="B22" s="26" t="s">
        <v>1438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>
        <v>1</v>
      </c>
      <c r="EX22" s="4"/>
      <c r="EY22" s="4"/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</row>
    <row r="23" spans="1:167" ht="15.75">
      <c r="A23" s="3">
        <v>10</v>
      </c>
      <c r="B23" s="26" t="s">
        <v>1439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/>
      <c r="DE23" s="4">
        <v>1</v>
      </c>
      <c r="DF23" s="4"/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>
        <v>1</v>
      </c>
      <c r="FJ23" s="4"/>
      <c r="FK23" s="4"/>
    </row>
    <row r="24" spans="1:167" ht="15.75">
      <c r="A24" s="3">
        <v>11</v>
      </c>
      <c r="B24" s="26" t="s">
        <v>1440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>
        <v>1</v>
      </c>
      <c r="BO24" s="4"/>
      <c r="BP24" s="4"/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96">
        <v>1</v>
      </c>
      <c r="DD24" s="4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/>
      <c r="ES24" s="4">
        <v>1</v>
      </c>
      <c r="ET24" s="4"/>
      <c r="EU24" s="4"/>
      <c r="EV24" s="4">
        <v>1</v>
      </c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>
        <v>1</v>
      </c>
      <c r="FK24" s="4"/>
    </row>
    <row r="25" spans="1:167" ht="15.75">
      <c r="A25" s="3">
        <v>12</v>
      </c>
      <c r="B25" s="26" t="s">
        <v>1441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>
        <v>1</v>
      </c>
      <c r="EY25" s="4"/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>
        <v>1</v>
      </c>
      <c r="FK25" s="4"/>
    </row>
    <row r="26" spans="1:167" ht="15.75">
      <c r="A26" s="3">
        <v>13</v>
      </c>
      <c r="B26" s="26" t="s">
        <v>1442</v>
      </c>
      <c r="C26" s="3"/>
      <c r="D26" s="3">
        <v>1</v>
      </c>
      <c r="E26" s="3"/>
      <c r="F26" s="4"/>
      <c r="G26" s="4"/>
      <c r="H26" s="4">
        <v>1</v>
      </c>
      <c r="I26" s="4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/>
      <c r="BY26" s="4">
        <v>1</v>
      </c>
      <c r="BZ26" s="4"/>
      <c r="CA26" s="4"/>
      <c r="CB26" s="4">
        <v>1</v>
      </c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/>
      <c r="DC26" s="4">
        <v>1</v>
      </c>
      <c r="DD26" s="4"/>
      <c r="DE26" s="4">
        <v>1</v>
      </c>
      <c r="DF26" s="4"/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/>
      <c r="DX26" s="4">
        <v>1</v>
      </c>
      <c r="DY26" s="4"/>
      <c r="DZ26" s="4">
        <v>1</v>
      </c>
      <c r="EA26" s="4"/>
      <c r="EB26" s="4">
        <v>1</v>
      </c>
      <c r="EC26" s="4"/>
      <c r="ED26" s="4"/>
      <c r="EE26" s="4"/>
      <c r="EF26" s="4"/>
      <c r="EG26" s="4">
        <v>1</v>
      </c>
      <c r="EH26" s="96">
        <v>1</v>
      </c>
      <c r="EI26" s="4"/>
      <c r="EJ26" s="4"/>
      <c r="EK26" s="4"/>
      <c r="EL26" s="4">
        <v>1</v>
      </c>
      <c r="EM26" s="4"/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>
        <v>1</v>
      </c>
      <c r="EY26" s="4"/>
      <c r="EZ26" s="4"/>
      <c r="FA26" s="4">
        <v>1</v>
      </c>
      <c r="FB26" s="4"/>
      <c r="FC26" s="4"/>
      <c r="FD26" s="4"/>
      <c r="FE26" s="4">
        <v>1</v>
      </c>
      <c r="FF26" s="4"/>
      <c r="FG26" s="4"/>
      <c r="FH26" s="4">
        <v>1</v>
      </c>
      <c r="FI26" s="4"/>
      <c r="FJ26" s="4">
        <v>1</v>
      </c>
      <c r="FK26" s="4"/>
    </row>
    <row r="27" spans="1:167" ht="15.75">
      <c r="A27" s="3">
        <v>14</v>
      </c>
      <c r="B27" s="26" t="s">
        <v>1443</v>
      </c>
      <c r="C27" s="3"/>
      <c r="D27" s="3">
        <v>1</v>
      </c>
      <c r="E27" s="3"/>
      <c r="F27" s="4"/>
      <c r="G27" s="4"/>
      <c r="H27" s="4">
        <v>1</v>
      </c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/>
      <c r="W27" s="4">
        <v>1</v>
      </c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>
        <v>1</v>
      </c>
      <c r="BA27" s="4"/>
      <c r="BB27" s="4"/>
      <c r="BC27" s="4">
        <v>1</v>
      </c>
      <c r="BD27" s="4"/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/>
      <c r="CQ27" s="4">
        <v>1</v>
      </c>
      <c r="CR27" s="4"/>
      <c r="CS27" s="4"/>
      <c r="CT27" s="4">
        <v>1</v>
      </c>
      <c r="CU27" s="4"/>
      <c r="CV27" s="4">
        <v>1</v>
      </c>
      <c r="CW27" s="4"/>
      <c r="CX27" s="4"/>
      <c r="CY27" s="4"/>
      <c r="CZ27" s="4">
        <v>1</v>
      </c>
      <c r="DA27" s="4"/>
      <c r="DB27" s="4"/>
      <c r="DC27" s="4">
        <v>1</v>
      </c>
      <c r="DD27" s="4"/>
      <c r="DE27" s="4">
        <v>1</v>
      </c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/>
      <c r="ES27" s="4">
        <v>1</v>
      </c>
      <c r="ET27" s="4"/>
      <c r="EU27" s="4"/>
      <c r="EV27" s="4">
        <v>1</v>
      </c>
      <c r="EW27" s="4"/>
      <c r="EX27" s="4">
        <v>1</v>
      </c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>
        <v>1</v>
      </c>
      <c r="FH27" s="4"/>
      <c r="FI27" s="4">
        <v>1</v>
      </c>
      <c r="FJ27" s="4"/>
      <c r="FK27" s="4"/>
    </row>
    <row r="28" spans="1:167" ht="15.75">
      <c r="A28" s="3">
        <v>15</v>
      </c>
      <c r="B28" s="26" t="s">
        <v>1444</v>
      </c>
      <c r="C28" s="3"/>
      <c r="D28" s="3">
        <v>1</v>
      </c>
      <c r="E28" s="3"/>
      <c r="F28" s="4"/>
      <c r="G28" s="4"/>
      <c r="H28" s="4">
        <v>1</v>
      </c>
      <c r="I28" s="4"/>
      <c r="J28" s="4"/>
      <c r="K28" s="4">
        <v>1</v>
      </c>
      <c r="L28" s="4">
        <v>1</v>
      </c>
      <c r="M28" s="4"/>
      <c r="N28" s="4"/>
      <c r="O28" s="4"/>
      <c r="P28" s="4">
        <v>1</v>
      </c>
      <c r="Q28" s="4"/>
      <c r="R28" s="4"/>
      <c r="S28" s="4"/>
      <c r="T28" s="4">
        <v>1</v>
      </c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/>
      <c r="CB28" s="4">
        <v>1</v>
      </c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>
        <v>1</v>
      </c>
      <c r="FK28" s="4"/>
    </row>
    <row r="29" spans="1:167" ht="15.75">
      <c r="A29" s="3">
        <v>16</v>
      </c>
      <c r="B29" s="26" t="s">
        <v>1445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/>
      <c r="BY29" s="4">
        <v>1</v>
      </c>
      <c r="BZ29" s="4"/>
      <c r="CA29" s="4"/>
      <c r="CB29" s="4">
        <v>1</v>
      </c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>
        <v>1</v>
      </c>
      <c r="CW29" s="4"/>
      <c r="CX29" s="4"/>
      <c r="CY29" s="4">
        <v>1</v>
      </c>
      <c r="CZ29" s="4"/>
      <c r="DA29" s="4"/>
      <c r="DB29" s="4"/>
      <c r="DC29" s="4">
        <v>1</v>
      </c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/>
      <c r="FB29" s="4">
        <v>1</v>
      </c>
      <c r="FC29" s="4"/>
      <c r="FD29" s="4"/>
      <c r="FE29" s="4">
        <v>1</v>
      </c>
      <c r="FF29" s="4">
        <v>1</v>
      </c>
      <c r="FG29" s="4"/>
      <c r="FH29" s="4"/>
      <c r="FI29" s="4"/>
      <c r="FJ29" s="4">
        <v>1</v>
      </c>
      <c r="FK29" s="4"/>
    </row>
    <row r="30" spans="1:167">
      <c r="A30" s="98" t="s">
        <v>171</v>
      </c>
      <c r="B30" s="99"/>
      <c r="C30" s="3">
        <f t="shared" ref="C30:AH30" si="0">SUM(C14:C29)</f>
        <v>0</v>
      </c>
      <c r="D30" s="3">
        <f t="shared" si="0"/>
        <v>16</v>
      </c>
      <c r="E30" s="3">
        <f t="shared" si="0"/>
        <v>0</v>
      </c>
      <c r="F30" s="3">
        <f t="shared" si="0"/>
        <v>0</v>
      </c>
      <c r="G30" s="3">
        <f t="shared" si="0"/>
        <v>12</v>
      </c>
      <c r="H30" s="3">
        <f t="shared" si="0"/>
        <v>4</v>
      </c>
      <c r="I30" s="3">
        <f t="shared" si="0"/>
        <v>0</v>
      </c>
      <c r="J30" s="3">
        <f t="shared" si="0"/>
        <v>14</v>
      </c>
      <c r="K30" s="3">
        <f t="shared" si="0"/>
        <v>2</v>
      </c>
      <c r="L30" s="3">
        <f t="shared" si="0"/>
        <v>16</v>
      </c>
      <c r="M30" s="3">
        <f t="shared" si="0"/>
        <v>0</v>
      </c>
      <c r="N30" s="3">
        <f t="shared" si="0"/>
        <v>0</v>
      </c>
      <c r="O30" s="3">
        <f t="shared" si="0"/>
        <v>0</v>
      </c>
      <c r="P30" s="3">
        <f t="shared" si="0"/>
        <v>16</v>
      </c>
      <c r="Q30" s="3">
        <f t="shared" si="0"/>
        <v>0</v>
      </c>
      <c r="R30" s="3">
        <f t="shared" si="0"/>
        <v>5</v>
      </c>
      <c r="S30" s="3">
        <f t="shared" si="0"/>
        <v>9</v>
      </c>
      <c r="T30" s="3">
        <f t="shared" si="0"/>
        <v>2</v>
      </c>
      <c r="U30" s="3">
        <f t="shared" si="0"/>
        <v>1</v>
      </c>
      <c r="V30" s="3">
        <f t="shared" si="0"/>
        <v>13</v>
      </c>
      <c r="W30" s="3">
        <f t="shared" si="0"/>
        <v>2</v>
      </c>
      <c r="X30" s="3">
        <f t="shared" si="0"/>
        <v>0</v>
      </c>
      <c r="Y30" s="3">
        <f t="shared" si="0"/>
        <v>15</v>
      </c>
      <c r="Z30" s="3">
        <f t="shared" si="0"/>
        <v>1</v>
      </c>
      <c r="AA30" s="3">
        <f t="shared" si="0"/>
        <v>4</v>
      </c>
      <c r="AB30" s="3">
        <f t="shared" si="0"/>
        <v>11</v>
      </c>
      <c r="AC30" s="3">
        <f t="shared" si="0"/>
        <v>1</v>
      </c>
      <c r="AD30" s="3">
        <f t="shared" si="0"/>
        <v>0</v>
      </c>
      <c r="AE30" s="3">
        <f t="shared" si="0"/>
        <v>15</v>
      </c>
      <c r="AF30" s="3">
        <f t="shared" si="0"/>
        <v>1</v>
      </c>
      <c r="AG30" s="3">
        <f t="shared" si="0"/>
        <v>2</v>
      </c>
      <c r="AH30" s="3">
        <f t="shared" si="0"/>
        <v>7</v>
      </c>
      <c r="AI30" s="3">
        <f t="shared" ref="AI30:BN30" si="1">SUM(AI14:AI29)</f>
        <v>7</v>
      </c>
      <c r="AJ30" s="3">
        <f t="shared" si="1"/>
        <v>0</v>
      </c>
      <c r="AK30" s="3">
        <f t="shared" si="1"/>
        <v>16</v>
      </c>
      <c r="AL30" s="3">
        <f t="shared" si="1"/>
        <v>0</v>
      </c>
      <c r="AM30" s="3">
        <f t="shared" si="1"/>
        <v>2</v>
      </c>
      <c r="AN30" s="3">
        <f t="shared" si="1"/>
        <v>12</v>
      </c>
      <c r="AO30" s="3">
        <f t="shared" si="1"/>
        <v>2</v>
      </c>
      <c r="AP30" s="3">
        <f t="shared" si="1"/>
        <v>0</v>
      </c>
      <c r="AQ30" s="3">
        <f t="shared" si="1"/>
        <v>16</v>
      </c>
      <c r="AR30" s="3">
        <f t="shared" si="1"/>
        <v>0</v>
      </c>
      <c r="AS30" s="3">
        <f t="shared" si="1"/>
        <v>0</v>
      </c>
      <c r="AT30" s="3">
        <f t="shared" si="1"/>
        <v>0</v>
      </c>
      <c r="AU30" s="3">
        <f t="shared" si="1"/>
        <v>16</v>
      </c>
      <c r="AV30" s="3">
        <f t="shared" si="1"/>
        <v>0</v>
      </c>
      <c r="AW30" s="3">
        <f t="shared" si="1"/>
        <v>5</v>
      </c>
      <c r="AX30" s="3">
        <f t="shared" si="1"/>
        <v>11</v>
      </c>
      <c r="AY30" s="3">
        <f t="shared" si="1"/>
        <v>5</v>
      </c>
      <c r="AZ30" s="3">
        <f t="shared" si="1"/>
        <v>11</v>
      </c>
      <c r="BA30" s="3">
        <f t="shared" si="1"/>
        <v>0</v>
      </c>
      <c r="BB30" s="3">
        <f t="shared" si="1"/>
        <v>5</v>
      </c>
      <c r="BC30" s="3">
        <f t="shared" si="1"/>
        <v>11</v>
      </c>
      <c r="BD30" s="3">
        <f t="shared" si="1"/>
        <v>0</v>
      </c>
      <c r="BE30" s="3">
        <f t="shared" si="1"/>
        <v>0</v>
      </c>
      <c r="BF30" s="3">
        <f t="shared" si="1"/>
        <v>8</v>
      </c>
      <c r="BG30" s="3">
        <f t="shared" si="1"/>
        <v>8</v>
      </c>
      <c r="BH30" s="3">
        <f t="shared" si="1"/>
        <v>0</v>
      </c>
      <c r="BI30" s="3">
        <f t="shared" si="1"/>
        <v>8</v>
      </c>
      <c r="BJ30" s="3">
        <f t="shared" si="1"/>
        <v>8</v>
      </c>
      <c r="BK30" s="3">
        <f t="shared" si="1"/>
        <v>7</v>
      </c>
      <c r="BL30" s="3">
        <f t="shared" si="1"/>
        <v>9</v>
      </c>
      <c r="BM30" s="3">
        <f t="shared" si="1"/>
        <v>0</v>
      </c>
      <c r="BN30" s="3">
        <f t="shared" si="1"/>
        <v>16</v>
      </c>
      <c r="BO30" s="3">
        <f t="shared" ref="BO30:CT30" si="2">SUM(BO14:BO29)</f>
        <v>0</v>
      </c>
      <c r="BP30" s="3">
        <f t="shared" si="2"/>
        <v>0</v>
      </c>
      <c r="BQ30" s="3">
        <f t="shared" si="2"/>
        <v>3</v>
      </c>
      <c r="BR30" s="3">
        <f t="shared" si="2"/>
        <v>11</v>
      </c>
      <c r="BS30" s="3">
        <f t="shared" si="2"/>
        <v>2</v>
      </c>
      <c r="BT30" s="3">
        <f t="shared" si="2"/>
        <v>3</v>
      </c>
      <c r="BU30" s="3">
        <f t="shared" si="2"/>
        <v>11</v>
      </c>
      <c r="BV30" s="3">
        <f t="shared" si="2"/>
        <v>2</v>
      </c>
      <c r="BW30" s="3">
        <f t="shared" si="2"/>
        <v>0</v>
      </c>
      <c r="BX30" s="3">
        <f t="shared" si="2"/>
        <v>10</v>
      </c>
      <c r="BY30" s="3">
        <f t="shared" si="2"/>
        <v>6</v>
      </c>
      <c r="BZ30" s="3">
        <f t="shared" si="2"/>
        <v>0</v>
      </c>
      <c r="CA30" s="3">
        <f t="shared" si="2"/>
        <v>6</v>
      </c>
      <c r="CB30" s="3">
        <f t="shared" si="2"/>
        <v>10</v>
      </c>
      <c r="CC30" s="3">
        <f t="shared" si="2"/>
        <v>12</v>
      </c>
      <c r="CD30" s="3">
        <f t="shared" si="2"/>
        <v>4</v>
      </c>
      <c r="CE30" s="3">
        <f t="shared" si="2"/>
        <v>0</v>
      </c>
      <c r="CF30" s="3">
        <f t="shared" si="2"/>
        <v>0</v>
      </c>
      <c r="CG30" s="3">
        <f t="shared" si="2"/>
        <v>12</v>
      </c>
      <c r="CH30" s="3">
        <f t="shared" si="2"/>
        <v>4</v>
      </c>
      <c r="CI30" s="3">
        <f t="shared" si="2"/>
        <v>0</v>
      </c>
      <c r="CJ30" s="3">
        <f t="shared" si="2"/>
        <v>12</v>
      </c>
      <c r="CK30" s="3">
        <f t="shared" si="2"/>
        <v>4</v>
      </c>
      <c r="CL30" s="3">
        <f t="shared" si="2"/>
        <v>0</v>
      </c>
      <c r="CM30" s="3">
        <f t="shared" si="2"/>
        <v>12</v>
      </c>
      <c r="CN30" s="3">
        <f t="shared" si="2"/>
        <v>4</v>
      </c>
      <c r="CO30" s="3">
        <f t="shared" si="2"/>
        <v>0</v>
      </c>
      <c r="CP30" s="3">
        <f t="shared" si="2"/>
        <v>7</v>
      </c>
      <c r="CQ30" s="3">
        <f t="shared" si="2"/>
        <v>9</v>
      </c>
      <c r="CR30" s="3">
        <f t="shared" si="2"/>
        <v>0</v>
      </c>
      <c r="CS30" s="3">
        <f t="shared" si="2"/>
        <v>7</v>
      </c>
      <c r="CT30" s="3">
        <f t="shared" si="2"/>
        <v>9</v>
      </c>
      <c r="CU30" s="3">
        <f t="shared" ref="CU30:DZ30" si="3">SUM(CU14:CU29)</f>
        <v>3</v>
      </c>
      <c r="CV30" s="3">
        <f t="shared" si="3"/>
        <v>10</v>
      </c>
      <c r="CW30" s="3">
        <f t="shared" si="3"/>
        <v>3</v>
      </c>
      <c r="CX30" s="3">
        <f t="shared" si="3"/>
        <v>0</v>
      </c>
      <c r="CY30" s="3">
        <f t="shared" si="3"/>
        <v>12</v>
      </c>
      <c r="CZ30" s="3">
        <f t="shared" si="3"/>
        <v>4</v>
      </c>
      <c r="DA30" s="3">
        <f t="shared" si="3"/>
        <v>0</v>
      </c>
      <c r="DB30" s="3">
        <f t="shared" si="3"/>
        <v>0</v>
      </c>
      <c r="DC30" s="3">
        <f t="shared" si="3"/>
        <v>16</v>
      </c>
      <c r="DD30" s="3">
        <f t="shared" si="3"/>
        <v>0</v>
      </c>
      <c r="DE30" s="3">
        <f t="shared" si="3"/>
        <v>14</v>
      </c>
      <c r="DF30" s="3">
        <f t="shared" si="3"/>
        <v>2</v>
      </c>
      <c r="DG30" s="3">
        <f t="shared" si="3"/>
        <v>0</v>
      </c>
      <c r="DH30" s="3">
        <f t="shared" si="3"/>
        <v>5</v>
      </c>
      <c r="DI30" s="3">
        <f t="shared" si="3"/>
        <v>11</v>
      </c>
      <c r="DJ30" s="3">
        <f t="shared" si="3"/>
        <v>0</v>
      </c>
      <c r="DK30" s="3">
        <f t="shared" si="3"/>
        <v>5</v>
      </c>
      <c r="DL30" s="3">
        <f t="shared" si="3"/>
        <v>11</v>
      </c>
      <c r="DM30" s="3">
        <f t="shared" si="3"/>
        <v>0</v>
      </c>
      <c r="DN30" s="3">
        <f t="shared" si="3"/>
        <v>5</v>
      </c>
      <c r="DO30" s="3">
        <f t="shared" si="3"/>
        <v>11</v>
      </c>
      <c r="DP30" s="3">
        <f t="shared" si="3"/>
        <v>0</v>
      </c>
      <c r="DQ30" s="3">
        <f t="shared" si="3"/>
        <v>5</v>
      </c>
      <c r="DR30" s="3">
        <f t="shared" si="3"/>
        <v>11</v>
      </c>
      <c r="DS30" s="3">
        <f t="shared" si="3"/>
        <v>0</v>
      </c>
      <c r="DT30" s="3">
        <f t="shared" si="3"/>
        <v>16</v>
      </c>
      <c r="DU30" s="3">
        <f t="shared" si="3"/>
        <v>0</v>
      </c>
      <c r="DV30" s="3">
        <f t="shared" si="3"/>
        <v>5</v>
      </c>
      <c r="DW30" s="3">
        <f t="shared" si="3"/>
        <v>10</v>
      </c>
      <c r="DX30" s="3">
        <f t="shared" si="3"/>
        <v>1</v>
      </c>
      <c r="DY30" s="3">
        <f t="shared" si="3"/>
        <v>5</v>
      </c>
      <c r="DZ30" s="3">
        <f t="shared" si="3"/>
        <v>11</v>
      </c>
      <c r="EA30" s="3">
        <f t="shared" ref="EA30:FF30" si="4">SUM(EA14:EA29)</f>
        <v>0</v>
      </c>
      <c r="EB30" s="3">
        <f t="shared" si="4"/>
        <v>3</v>
      </c>
      <c r="EC30" s="3">
        <f t="shared" si="4"/>
        <v>12</v>
      </c>
      <c r="ED30" s="3">
        <f t="shared" si="4"/>
        <v>1</v>
      </c>
      <c r="EE30" s="3">
        <f t="shared" si="4"/>
        <v>0</v>
      </c>
      <c r="EF30" s="3">
        <f t="shared" si="4"/>
        <v>14</v>
      </c>
      <c r="EG30" s="3">
        <f t="shared" si="4"/>
        <v>2</v>
      </c>
      <c r="EH30" s="3">
        <f t="shared" si="4"/>
        <v>16</v>
      </c>
      <c r="EI30" s="3">
        <f t="shared" si="4"/>
        <v>0</v>
      </c>
      <c r="EJ30" s="3">
        <f t="shared" si="4"/>
        <v>0</v>
      </c>
      <c r="EK30" s="3">
        <f t="shared" si="4"/>
        <v>2</v>
      </c>
      <c r="EL30" s="3">
        <f t="shared" si="4"/>
        <v>14</v>
      </c>
      <c r="EM30" s="3">
        <f t="shared" si="4"/>
        <v>0</v>
      </c>
      <c r="EN30" s="3">
        <f t="shared" si="4"/>
        <v>0</v>
      </c>
      <c r="EO30" s="3">
        <f t="shared" si="4"/>
        <v>7</v>
      </c>
      <c r="EP30" s="3">
        <f t="shared" si="4"/>
        <v>9</v>
      </c>
      <c r="EQ30" s="3">
        <f t="shared" si="4"/>
        <v>0</v>
      </c>
      <c r="ER30" s="3">
        <f t="shared" si="4"/>
        <v>4</v>
      </c>
      <c r="ES30" s="3">
        <f t="shared" si="4"/>
        <v>12</v>
      </c>
      <c r="ET30" s="3">
        <f t="shared" si="4"/>
        <v>0</v>
      </c>
      <c r="EU30" s="3">
        <f t="shared" si="4"/>
        <v>4</v>
      </c>
      <c r="EV30" s="3">
        <f t="shared" si="4"/>
        <v>12</v>
      </c>
      <c r="EW30" s="3">
        <f t="shared" si="4"/>
        <v>2</v>
      </c>
      <c r="EX30" s="3">
        <f t="shared" si="4"/>
        <v>13</v>
      </c>
      <c r="EY30" s="3">
        <f t="shared" si="4"/>
        <v>1</v>
      </c>
      <c r="EZ30" s="3">
        <f t="shared" si="4"/>
        <v>0</v>
      </c>
      <c r="FA30" s="3">
        <f t="shared" si="4"/>
        <v>2</v>
      </c>
      <c r="FB30" s="3">
        <f t="shared" si="4"/>
        <v>14</v>
      </c>
      <c r="FC30" s="3">
        <f t="shared" si="4"/>
        <v>0</v>
      </c>
      <c r="FD30" s="3">
        <f t="shared" si="4"/>
        <v>0</v>
      </c>
      <c r="FE30" s="3">
        <f t="shared" si="4"/>
        <v>16</v>
      </c>
      <c r="FF30" s="3">
        <f t="shared" si="4"/>
        <v>2</v>
      </c>
      <c r="FG30" s="3">
        <f t="shared" ref="FG30:FK30" si="5">SUM(FG14:FG29)</f>
        <v>7</v>
      </c>
      <c r="FH30" s="3">
        <f t="shared" si="5"/>
        <v>7</v>
      </c>
      <c r="FI30" s="3">
        <f t="shared" si="5"/>
        <v>3</v>
      </c>
      <c r="FJ30" s="3">
        <f t="shared" si="5"/>
        <v>13</v>
      </c>
      <c r="FK30" s="3">
        <f t="shared" si="5"/>
        <v>0</v>
      </c>
    </row>
    <row r="31" spans="1:167" ht="39" customHeight="1">
      <c r="A31" s="100" t="s">
        <v>782</v>
      </c>
      <c r="B31" s="101"/>
      <c r="C31" s="10">
        <f>C30/25%</f>
        <v>0</v>
      </c>
      <c r="D31" s="10">
        <f>D30/16%</f>
        <v>100</v>
      </c>
      <c r="E31" s="10">
        <f>E30/16%</f>
        <v>0</v>
      </c>
      <c r="F31" s="10">
        <f t="shared" ref="F31" si="6">F30/25%</f>
        <v>0</v>
      </c>
      <c r="G31" s="10">
        <f>G30/16%</f>
        <v>75</v>
      </c>
      <c r="H31" s="10">
        <f>H30/16%</f>
        <v>25</v>
      </c>
      <c r="I31" s="10">
        <f>I30/16%</f>
        <v>0</v>
      </c>
      <c r="J31" s="10">
        <f>J30/16%</f>
        <v>87.5</v>
      </c>
      <c r="K31" s="10">
        <v>12</v>
      </c>
      <c r="L31" s="10">
        <f>L30/16%</f>
        <v>100</v>
      </c>
      <c r="M31" s="10">
        <f>M30/16%</f>
        <v>0</v>
      </c>
      <c r="N31" s="10">
        <f>N30/16%</f>
        <v>0</v>
      </c>
      <c r="O31" s="10">
        <f>O30/1%</f>
        <v>0</v>
      </c>
      <c r="P31" s="10">
        <f>P30/16%</f>
        <v>100</v>
      </c>
      <c r="Q31" s="10">
        <f>Q30/16%</f>
        <v>0</v>
      </c>
      <c r="R31" s="10">
        <f>R30/16%</f>
        <v>31.25</v>
      </c>
      <c r="S31" s="10">
        <v>57</v>
      </c>
      <c r="T31" s="10">
        <v>12</v>
      </c>
      <c r="U31" s="10">
        <f>U30/16%</f>
        <v>6.25</v>
      </c>
      <c r="V31" s="10">
        <f>V30/16%</f>
        <v>81.25</v>
      </c>
      <c r="W31" s="10">
        <f>W30/16%</f>
        <v>12.5</v>
      </c>
      <c r="X31" s="10">
        <f>X30/16%</f>
        <v>0</v>
      </c>
      <c r="Y31" s="10">
        <v>93</v>
      </c>
      <c r="Z31" s="10">
        <v>7</v>
      </c>
      <c r="AA31" s="10">
        <f t="shared" ref="AA31:AL31" si="7">AA30/16%</f>
        <v>25</v>
      </c>
      <c r="AB31" s="10">
        <f t="shared" si="7"/>
        <v>68.75</v>
      </c>
      <c r="AC31" s="10">
        <f t="shared" si="7"/>
        <v>6.25</v>
      </c>
      <c r="AD31" s="10">
        <f t="shared" si="7"/>
        <v>0</v>
      </c>
      <c r="AE31" s="10">
        <f t="shared" si="7"/>
        <v>93.75</v>
      </c>
      <c r="AF31" s="10">
        <f t="shared" si="7"/>
        <v>6.25</v>
      </c>
      <c r="AG31" s="10">
        <f t="shared" si="7"/>
        <v>12.5</v>
      </c>
      <c r="AH31" s="10">
        <f t="shared" si="7"/>
        <v>43.75</v>
      </c>
      <c r="AI31" s="10">
        <f t="shared" si="7"/>
        <v>43.75</v>
      </c>
      <c r="AJ31" s="10">
        <f t="shared" si="7"/>
        <v>0</v>
      </c>
      <c r="AK31" s="10">
        <f t="shared" si="7"/>
        <v>100</v>
      </c>
      <c r="AL31" s="10">
        <f t="shared" si="7"/>
        <v>0</v>
      </c>
      <c r="AM31" s="10">
        <v>12</v>
      </c>
      <c r="AN31" s="10">
        <v>76</v>
      </c>
      <c r="AO31" s="10">
        <v>12</v>
      </c>
      <c r="AP31" s="10">
        <f t="shared" ref="AP31:BR31" si="8">AP30/16%</f>
        <v>0</v>
      </c>
      <c r="AQ31" s="10">
        <f t="shared" si="8"/>
        <v>100</v>
      </c>
      <c r="AR31" s="10">
        <f t="shared" si="8"/>
        <v>0</v>
      </c>
      <c r="AS31" s="10">
        <f t="shared" si="8"/>
        <v>0</v>
      </c>
      <c r="AT31" s="10">
        <f t="shared" si="8"/>
        <v>0</v>
      </c>
      <c r="AU31" s="10">
        <f t="shared" si="8"/>
        <v>100</v>
      </c>
      <c r="AV31" s="10">
        <f t="shared" si="8"/>
        <v>0</v>
      </c>
      <c r="AW31" s="10">
        <f t="shared" si="8"/>
        <v>31.25</v>
      </c>
      <c r="AX31" s="10">
        <f t="shared" si="8"/>
        <v>68.75</v>
      </c>
      <c r="AY31" s="10">
        <f t="shared" si="8"/>
        <v>31.25</v>
      </c>
      <c r="AZ31" s="10">
        <f t="shared" si="8"/>
        <v>68.75</v>
      </c>
      <c r="BA31" s="10">
        <f t="shared" si="8"/>
        <v>0</v>
      </c>
      <c r="BB31" s="10">
        <f t="shared" si="8"/>
        <v>31.25</v>
      </c>
      <c r="BC31" s="10">
        <f t="shared" si="8"/>
        <v>68.75</v>
      </c>
      <c r="BD31" s="10">
        <f t="shared" si="8"/>
        <v>0</v>
      </c>
      <c r="BE31" s="10">
        <f t="shared" si="8"/>
        <v>0</v>
      </c>
      <c r="BF31" s="10">
        <f t="shared" si="8"/>
        <v>50</v>
      </c>
      <c r="BG31" s="10">
        <f t="shared" si="8"/>
        <v>50</v>
      </c>
      <c r="BH31" s="10">
        <f t="shared" si="8"/>
        <v>0</v>
      </c>
      <c r="BI31" s="10">
        <f t="shared" si="8"/>
        <v>50</v>
      </c>
      <c r="BJ31" s="10">
        <f t="shared" si="8"/>
        <v>50</v>
      </c>
      <c r="BK31" s="10">
        <f t="shared" si="8"/>
        <v>43.75</v>
      </c>
      <c r="BL31" s="10">
        <f t="shared" si="8"/>
        <v>56.25</v>
      </c>
      <c r="BM31" s="10">
        <f t="shared" si="8"/>
        <v>0</v>
      </c>
      <c r="BN31" s="10">
        <f t="shared" si="8"/>
        <v>100</v>
      </c>
      <c r="BO31" s="10">
        <f t="shared" si="8"/>
        <v>0</v>
      </c>
      <c r="BP31" s="10">
        <f t="shared" si="8"/>
        <v>0</v>
      </c>
      <c r="BQ31" s="10">
        <f t="shared" si="8"/>
        <v>18.75</v>
      </c>
      <c r="BR31" s="10">
        <f t="shared" si="8"/>
        <v>68.75</v>
      </c>
      <c r="BS31" s="10">
        <v>12</v>
      </c>
      <c r="BT31" s="10">
        <v>18</v>
      </c>
      <c r="BU31" s="10">
        <f>BU30/16%</f>
        <v>68.75</v>
      </c>
      <c r="BV31" s="10">
        <f>BV30/16%</f>
        <v>12.5</v>
      </c>
      <c r="BW31" s="10">
        <f>BW30/16%</f>
        <v>0</v>
      </c>
      <c r="BX31" s="10">
        <v>62</v>
      </c>
      <c r="BY31" s="10">
        <f>BY30/16%</f>
        <v>37.5</v>
      </c>
      <c r="BZ31" s="10">
        <f>BZ30/16%</f>
        <v>0</v>
      </c>
      <c r="CA31" s="10">
        <f>CA30/16%</f>
        <v>37.5</v>
      </c>
      <c r="CB31" s="10">
        <v>62</v>
      </c>
      <c r="CC31" s="10">
        <f t="shared" ref="CC31:CU31" si="9">CC30/16%</f>
        <v>75</v>
      </c>
      <c r="CD31" s="10">
        <f t="shared" si="9"/>
        <v>25</v>
      </c>
      <c r="CE31" s="10">
        <f t="shared" si="9"/>
        <v>0</v>
      </c>
      <c r="CF31" s="10">
        <f t="shared" si="9"/>
        <v>0</v>
      </c>
      <c r="CG31" s="10">
        <f t="shared" si="9"/>
        <v>75</v>
      </c>
      <c r="CH31" s="10">
        <f t="shared" si="9"/>
        <v>25</v>
      </c>
      <c r="CI31" s="10">
        <f t="shared" si="9"/>
        <v>0</v>
      </c>
      <c r="CJ31" s="10">
        <f t="shared" si="9"/>
        <v>75</v>
      </c>
      <c r="CK31" s="10">
        <f t="shared" si="9"/>
        <v>25</v>
      </c>
      <c r="CL31" s="10">
        <f t="shared" si="9"/>
        <v>0</v>
      </c>
      <c r="CM31" s="10">
        <f t="shared" si="9"/>
        <v>75</v>
      </c>
      <c r="CN31" s="10">
        <f t="shared" si="9"/>
        <v>25</v>
      </c>
      <c r="CO31" s="10">
        <f t="shared" si="9"/>
        <v>0</v>
      </c>
      <c r="CP31" s="10">
        <f t="shared" si="9"/>
        <v>43.75</v>
      </c>
      <c r="CQ31" s="10">
        <f t="shared" si="9"/>
        <v>56.25</v>
      </c>
      <c r="CR31" s="10">
        <f t="shared" si="9"/>
        <v>0</v>
      </c>
      <c r="CS31" s="10">
        <f t="shared" si="9"/>
        <v>43.75</v>
      </c>
      <c r="CT31" s="10">
        <f t="shared" si="9"/>
        <v>56.25</v>
      </c>
      <c r="CU31" s="10">
        <f t="shared" si="9"/>
        <v>18.75</v>
      </c>
      <c r="CV31" s="10">
        <v>62</v>
      </c>
      <c r="CW31" s="10">
        <f t="shared" ref="CW31:DE31" si="10">CW30/16%</f>
        <v>18.75</v>
      </c>
      <c r="CX31" s="10">
        <f t="shared" si="10"/>
        <v>0</v>
      </c>
      <c r="CY31" s="10">
        <f t="shared" si="10"/>
        <v>75</v>
      </c>
      <c r="CZ31" s="10">
        <f t="shared" si="10"/>
        <v>25</v>
      </c>
      <c r="DA31" s="10">
        <f t="shared" si="10"/>
        <v>0</v>
      </c>
      <c r="DB31" s="10">
        <f t="shared" si="10"/>
        <v>0</v>
      </c>
      <c r="DC31" s="10">
        <f t="shared" si="10"/>
        <v>100</v>
      </c>
      <c r="DD31" s="10">
        <f t="shared" si="10"/>
        <v>0</v>
      </c>
      <c r="DE31" s="10">
        <f t="shared" si="10"/>
        <v>87.5</v>
      </c>
      <c r="DF31" s="10">
        <v>12</v>
      </c>
      <c r="DG31" s="10">
        <f>DG30/16%</f>
        <v>0</v>
      </c>
      <c r="DH31" s="10">
        <v>31</v>
      </c>
      <c r="DI31" s="10">
        <v>69</v>
      </c>
      <c r="DJ31" s="10">
        <f t="shared" ref="DJ31:EN31" si="11">DJ30/25%</f>
        <v>0</v>
      </c>
      <c r="DK31" s="10">
        <v>31</v>
      </c>
      <c r="DL31" s="10">
        <v>69</v>
      </c>
      <c r="DM31" s="10">
        <f t="shared" si="11"/>
        <v>0</v>
      </c>
      <c r="DN31" s="10">
        <v>31</v>
      </c>
      <c r="DO31" s="10">
        <v>69</v>
      </c>
      <c r="DP31" s="10">
        <f t="shared" si="11"/>
        <v>0</v>
      </c>
      <c r="DQ31" s="10">
        <v>31</v>
      </c>
      <c r="DR31" s="10">
        <v>69</v>
      </c>
      <c r="DS31" s="10">
        <f t="shared" si="11"/>
        <v>0</v>
      </c>
      <c r="DT31" s="10">
        <v>100</v>
      </c>
      <c r="DU31" s="10">
        <f t="shared" si="11"/>
        <v>0</v>
      </c>
      <c r="DV31" s="10">
        <v>31</v>
      </c>
      <c r="DW31" s="10">
        <v>62</v>
      </c>
      <c r="DX31" s="10">
        <v>7</v>
      </c>
      <c r="DY31" s="10">
        <v>31</v>
      </c>
      <c r="DZ31" s="10">
        <v>69</v>
      </c>
      <c r="EA31" s="10">
        <f t="shared" si="11"/>
        <v>0</v>
      </c>
      <c r="EB31" s="10">
        <v>18</v>
      </c>
      <c r="EC31" s="10">
        <v>75</v>
      </c>
      <c r="ED31" s="10">
        <v>7</v>
      </c>
      <c r="EE31" s="10">
        <f t="shared" si="11"/>
        <v>0</v>
      </c>
      <c r="EF31" s="10">
        <v>88</v>
      </c>
      <c r="EG31" s="10">
        <v>12</v>
      </c>
      <c r="EH31" s="10">
        <v>100</v>
      </c>
      <c r="EI31" s="10">
        <f t="shared" si="11"/>
        <v>0</v>
      </c>
      <c r="EJ31" s="10">
        <f t="shared" si="11"/>
        <v>0</v>
      </c>
      <c r="EK31" s="10">
        <v>12</v>
      </c>
      <c r="EL31" s="10">
        <v>88</v>
      </c>
      <c r="EM31" s="10">
        <f t="shared" si="11"/>
        <v>0</v>
      </c>
      <c r="EN31" s="10">
        <f t="shared" si="11"/>
        <v>0</v>
      </c>
      <c r="EO31" s="10">
        <v>44</v>
      </c>
      <c r="EP31" s="10">
        <v>56</v>
      </c>
      <c r="EQ31" s="10">
        <f t="shared" ref="EQ31:FD31" si="12">EQ30/25%</f>
        <v>0</v>
      </c>
      <c r="ER31" s="10">
        <v>25</v>
      </c>
      <c r="ES31" s="10">
        <v>75</v>
      </c>
      <c r="ET31" s="10">
        <f t="shared" si="12"/>
        <v>0</v>
      </c>
      <c r="EU31" s="10">
        <v>25</v>
      </c>
      <c r="EV31" s="10">
        <v>75</v>
      </c>
      <c r="EW31" s="10">
        <v>12</v>
      </c>
      <c r="EX31" s="10">
        <v>81</v>
      </c>
      <c r="EY31" s="10">
        <v>7</v>
      </c>
      <c r="EZ31" s="10">
        <f t="shared" si="12"/>
        <v>0</v>
      </c>
      <c r="FA31" s="10">
        <v>12</v>
      </c>
      <c r="FB31" s="10">
        <v>88</v>
      </c>
      <c r="FC31" s="10">
        <f t="shared" si="12"/>
        <v>0</v>
      </c>
      <c r="FD31" s="10">
        <f t="shared" si="12"/>
        <v>0</v>
      </c>
      <c r="FE31" s="10">
        <v>100</v>
      </c>
      <c r="FF31" s="10">
        <v>12</v>
      </c>
      <c r="FG31" s="10">
        <v>44</v>
      </c>
      <c r="FH31" s="10">
        <v>44</v>
      </c>
      <c r="FI31" s="10">
        <v>19</v>
      </c>
      <c r="FJ31" s="10">
        <f>FJ30/16%</f>
        <v>81.25</v>
      </c>
      <c r="FK31" s="10">
        <f>FK30/16%</f>
        <v>0</v>
      </c>
    </row>
    <row r="33" spans="2:13">
      <c r="B33" s="121" t="s">
        <v>1392</v>
      </c>
      <c r="C33" s="122"/>
      <c r="D33" s="122"/>
      <c r="E33" s="123"/>
      <c r="F33" s="43"/>
      <c r="G33" s="43"/>
      <c r="H33" s="43"/>
      <c r="I33" s="43"/>
    </row>
    <row r="34" spans="2:13">
      <c r="B34" s="17" t="s">
        <v>754</v>
      </c>
      <c r="C34" s="17" t="s">
        <v>772</v>
      </c>
      <c r="D34" s="41">
        <f>E34/100*16</f>
        <v>3.2</v>
      </c>
      <c r="E34" s="41">
        <f>(C31+F31+I31+L31+O31)/5</f>
        <v>20</v>
      </c>
    </row>
    <row r="35" spans="2:13">
      <c r="B35" s="4" t="s">
        <v>756</v>
      </c>
      <c r="C35" s="4" t="s">
        <v>772</v>
      </c>
      <c r="D35" s="32">
        <f>E35/100*16</f>
        <v>11.6</v>
      </c>
      <c r="E35" s="32">
        <f>(D31+G31+J31+M31+P31)/5</f>
        <v>72.5</v>
      </c>
    </row>
    <row r="36" spans="2:13">
      <c r="B36" s="4" t="s">
        <v>757</v>
      </c>
      <c r="C36" s="4" t="s">
        <v>772</v>
      </c>
      <c r="D36" s="32">
        <f>E36/100*16</f>
        <v>1.1840000000000002</v>
      </c>
      <c r="E36" s="32">
        <f>(E31+H31+K31+N31+Q31)/5</f>
        <v>7.4</v>
      </c>
    </row>
    <row r="37" spans="2:13">
      <c r="B37" s="33"/>
      <c r="C37" s="33"/>
      <c r="D37" s="37">
        <f>SUM(D34:D36)</f>
        <v>15.984000000000002</v>
      </c>
      <c r="E37" s="37">
        <f>SUM(E34:E36)</f>
        <v>99.9</v>
      </c>
    </row>
    <row r="38" spans="2:13" ht="30" customHeight="1">
      <c r="B38" s="4"/>
      <c r="C38" s="4"/>
      <c r="D38" s="178" t="s">
        <v>322</v>
      </c>
      <c r="E38" s="178"/>
      <c r="F38" s="125" t="s">
        <v>323</v>
      </c>
      <c r="G38" s="125"/>
      <c r="H38" s="160" t="s">
        <v>378</v>
      </c>
      <c r="I38" s="160"/>
    </row>
    <row r="39" spans="2:13">
      <c r="B39" s="4" t="s">
        <v>754</v>
      </c>
      <c r="C39" s="4" t="s">
        <v>773</v>
      </c>
      <c r="D39" s="3">
        <f>E39/100*16</f>
        <v>2</v>
      </c>
      <c r="E39" s="32">
        <f>(R31+U31+X31+AA31+AD31)/5</f>
        <v>12.5</v>
      </c>
      <c r="F39" s="32">
        <f>G39/100*16</f>
        <v>0.78400000000000003</v>
      </c>
      <c r="G39" s="32">
        <f>(AG31+AJ31+AM31+AP31+AS31)/5</f>
        <v>4.9000000000000004</v>
      </c>
      <c r="H39" s="32">
        <f>I39/100*16</f>
        <v>2</v>
      </c>
      <c r="I39" s="32">
        <f>(AV31+AY31+BB31+BE31+BH31)/5</f>
        <v>12.5</v>
      </c>
    </row>
    <row r="40" spans="2:13">
      <c r="B40" s="4" t="s">
        <v>756</v>
      </c>
      <c r="C40" s="4" t="s">
        <v>773</v>
      </c>
      <c r="D40" s="32">
        <f>E40/100*16</f>
        <v>12.8</v>
      </c>
      <c r="E40" s="32">
        <v>80</v>
      </c>
      <c r="F40" s="32">
        <f>G40/100*16</f>
        <v>10.232000000000001</v>
      </c>
      <c r="G40" s="32">
        <f>(AH31+AK31+AN31+AQ31+AT31)/5</f>
        <v>63.95</v>
      </c>
      <c r="H40" s="32">
        <f>I40/100*16</f>
        <v>8.6</v>
      </c>
      <c r="I40" s="32">
        <f>(AW31+AZ31+BC31+BF31+BI31)/5</f>
        <v>53.75</v>
      </c>
    </row>
    <row r="41" spans="2:13">
      <c r="B41" s="4" t="s">
        <v>757</v>
      </c>
      <c r="C41" s="4" t="s">
        <v>773</v>
      </c>
      <c r="D41" s="32">
        <f>E41/100*16</f>
        <v>1.1200000000000001</v>
      </c>
      <c r="E41" s="32">
        <v>7</v>
      </c>
      <c r="F41" s="32">
        <f>G41/100*16</f>
        <v>4.984</v>
      </c>
      <c r="G41" s="32">
        <f>(AI31+AL31+AO31+AR31+AU31)/5</f>
        <v>31.15</v>
      </c>
      <c r="H41" s="32">
        <v>5</v>
      </c>
      <c r="I41" s="32">
        <f>(AX31+BA31+BD31+BG31+BJ31)/5</f>
        <v>33.75</v>
      </c>
    </row>
    <row r="42" spans="2:13">
      <c r="B42" s="4"/>
      <c r="C42" s="4"/>
      <c r="D42" s="31">
        <f t="shared" ref="D42:I42" si="13">SUM(D39:D41)</f>
        <v>15.920000000000002</v>
      </c>
      <c r="E42" s="31">
        <f t="shared" si="13"/>
        <v>99.5</v>
      </c>
      <c r="F42" s="30">
        <f t="shared" si="13"/>
        <v>16</v>
      </c>
      <c r="G42" s="31">
        <f t="shared" si="13"/>
        <v>100</v>
      </c>
      <c r="H42" s="30">
        <v>16</v>
      </c>
      <c r="I42" s="31">
        <f t="shared" si="13"/>
        <v>100</v>
      </c>
    </row>
    <row r="43" spans="2:13">
      <c r="B43" s="4" t="s">
        <v>754</v>
      </c>
      <c r="C43" s="4" t="s">
        <v>774</v>
      </c>
      <c r="D43" s="32">
        <f>E43/100*16</f>
        <v>5.7759999999999998</v>
      </c>
      <c r="E43" s="32">
        <f>(BK31+BN31+BQ31+BT31+BW31)/5</f>
        <v>36.1</v>
      </c>
      <c r="I43" s="42"/>
    </row>
    <row r="44" spans="2:13">
      <c r="B44" s="4" t="s">
        <v>756</v>
      </c>
      <c r="C44" s="4" t="s">
        <v>774</v>
      </c>
      <c r="D44" s="32">
        <f>E44/100*16</f>
        <v>8.1839999999999993</v>
      </c>
      <c r="E44" s="32">
        <f>(BL31+BO31+BR31+BU31+BX31)/5</f>
        <v>51.15</v>
      </c>
    </row>
    <row r="45" spans="2:13">
      <c r="B45" s="4" t="s">
        <v>757</v>
      </c>
      <c r="C45" s="4" t="s">
        <v>774</v>
      </c>
      <c r="D45" s="32">
        <f>E45/100*16</f>
        <v>1.984</v>
      </c>
      <c r="E45" s="32">
        <f>(BM31+BP31+BS31+BV31+BY31)/5</f>
        <v>12.4</v>
      </c>
    </row>
    <row r="46" spans="2:13">
      <c r="B46" s="33"/>
      <c r="C46" s="33"/>
      <c r="D46" s="36">
        <v>16</v>
      </c>
      <c r="E46" s="36">
        <v>100</v>
      </c>
      <c r="F46" s="38"/>
    </row>
    <row r="47" spans="2:13">
      <c r="B47" s="4"/>
      <c r="C47" s="4"/>
      <c r="D47" s="124" t="s">
        <v>330</v>
      </c>
      <c r="E47" s="124"/>
      <c r="F47" s="160" t="s">
        <v>325</v>
      </c>
      <c r="G47" s="160"/>
      <c r="H47" s="160" t="s">
        <v>331</v>
      </c>
      <c r="I47" s="160"/>
      <c r="J47" s="160" t="s">
        <v>332</v>
      </c>
      <c r="K47" s="160"/>
      <c r="L47" s="160" t="s">
        <v>43</v>
      </c>
      <c r="M47" s="160"/>
    </row>
    <row r="48" spans="2:13">
      <c r="B48" s="4" t="s">
        <v>754</v>
      </c>
      <c r="C48" s="4" t="s">
        <v>775</v>
      </c>
      <c r="D48" s="32">
        <f>E48/100*16</f>
        <v>2.4</v>
      </c>
      <c r="E48" s="32">
        <f>(BZ31+CC31+CF31+CI31+CL31)/5</f>
        <v>15</v>
      </c>
      <c r="F48" s="32">
        <f>G48/100*16</f>
        <v>0.6</v>
      </c>
      <c r="G48" s="32">
        <f>(CO31+CR31+CU31+CX31+DA31)/5</f>
        <v>3.75</v>
      </c>
      <c r="H48" s="32">
        <f>I48/100*16</f>
        <v>0</v>
      </c>
      <c r="I48" s="32">
        <f>(DD31+DG31+DJ31+DM31+DP31)/5</f>
        <v>0</v>
      </c>
      <c r="J48" s="32">
        <f>K48/100*16</f>
        <v>2.56</v>
      </c>
      <c r="K48" s="32">
        <f>(DS31+DV31+DY31+EB31+EE31)/5</f>
        <v>16</v>
      </c>
      <c r="L48" s="32">
        <f>M48/100*16</f>
        <v>3.68</v>
      </c>
      <c r="M48" s="32">
        <v>23</v>
      </c>
    </row>
    <row r="49" spans="2:13">
      <c r="B49" s="4" t="s">
        <v>756</v>
      </c>
      <c r="C49" s="4" t="s">
        <v>775</v>
      </c>
      <c r="D49" s="32">
        <f>E49/100*16</f>
        <v>9.1999999999999993</v>
      </c>
      <c r="E49" s="32">
        <f>(CA31+CD31+CG31+CJ31+CM31)/5</f>
        <v>57.5</v>
      </c>
      <c r="F49" s="32">
        <f>G49/100*16</f>
        <v>7.1840000000000002</v>
      </c>
      <c r="G49" s="32">
        <f>(CP31+CS31+CV31+CY31+DB31)/5</f>
        <v>44.9</v>
      </c>
      <c r="H49" s="32">
        <f>I49/100*16</f>
        <v>6.7679999999999998</v>
      </c>
      <c r="I49" s="32">
        <f>(DE31+DH31+DK31+DN31+DQ31)/5</f>
        <v>42.3</v>
      </c>
      <c r="J49" s="32">
        <f>K49/100*16</f>
        <v>12.607999999999999</v>
      </c>
      <c r="K49" s="32">
        <f>(DT31+DW31+DZ31+EC31+EF31)/5</f>
        <v>78.8</v>
      </c>
      <c r="L49" s="32">
        <f>M49/100*16</f>
        <v>5.8239999999999998</v>
      </c>
      <c r="M49" s="32">
        <f>(EI31+EL31+EO31+ER31+EU31)/5</f>
        <v>36.4</v>
      </c>
    </row>
    <row r="50" spans="2:13">
      <c r="B50" s="4" t="s">
        <v>757</v>
      </c>
      <c r="C50" s="4" t="s">
        <v>775</v>
      </c>
      <c r="D50" s="32">
        <f>E50/100*16</f>
        <v>4.3839999999999995</v>
      </c>
      <c r="E50" s="32">
        <f>(CB31+CE31+CH31+CK31+CN31)/5</f>
        <v>27.4</v>
      </c>
      <c r="F50" s="32">
        <f>G50/100*16</f>
        <v>8.1999999999999993</v>
      </c>
      <c r="G50" s="32">
        <f>(CQ31+CT31+CW31+CZ31+DC31)/5</f>
        <v>51.25</v>
      </c>
      <c r="H50" s="32">
        <f>I50/100*16</f>
        <v>9.2160000000000011</v>
      </c>
      <c r="I50" s="32">
        <f>(DF31+DI31+DL31+DO31+DR31)/5</f>
        <v>57.6</v>
      </c>
      <c r="J50" s="32">
        <f>K50/100*16</f>
        <v>0.83200000000000007</v>
      </c>
      <c r="K50" s="32">
        <f>(DU31+DX31+EA31+ED31+EG31)/5</f>
        <v>5.2</v>
      </c>
      <c r="L50" s="32">
        <f>M50/100*16</f>
        <v>6.5920000000000005</v>
      </c>
      <c r="M50" s="32">
        <f>(EJ31+EM31+EP31+ES31+EV31)/5</f>
        <v>41.2</v>
      </c>
    </row>
    <row r="51" spans="2:13">
      <c r="B51" s="4"/>
      <c r="C51" s="4"/>
      <c r="D51" s="30">
        <v>16</v>
      </c>
      <c r="E51" s="30">
        <v>100</v>
      </c>
      <c r="F51" s="30">
        <v>16</v>
      </c>
      <c r="G51" s="31">
        <f t="shared" ref="G51:K51" si="14">SUM(G48:G50)</f>
        <v>99.9</v>
      </c>
      <c r="H51" s="30">
        <v>16</v>
      </c>
      <c r="I51" s="31">
        <f t="shared" si="14"/>
        <v>99.9</v>
      </c>
      <c r="J51" s="30">
        <f t="shared" si="14"/>
        <v>16</v>
      </c>
      <c r="K51" s="31">
        <f t="shared" si="14"/>
        <v>100</v>
      </c>
      <c r="L51" s="30">
        <v>16</v>
      </c>
      <c r="M51" s="31">
        <v>100</v>
      </c>
    </row>
    <row r="52" spans="2:13">
      <c r="B52" s="4" t="s">
        <v>754</v>
      </c>
      <c r="C52" s="4" t="s">
        <v>776</v>
      </c>
      <c r="D52" s="32">
        <f>E52/100*16</f>
        <v>1.28</v>
      </c>
      <c r="E52" s="32">
        <v>8</v>
      </c>
    </row>
    <row r="53" spans="2:13">
      <c r="B53" s="4" t="s">
        <v>756</v>
      </c>
      <c r="C53" s="4" t="s">
        <v>776</v>
      </c>
      <c r="D53" s="32">
        <f>E53/100*16</f>
        <v>6.984</v>
      </c>
      <c r="E53" s="32">
        <f>(EX31+FA31+FD31+FG31+FJ31)/5</f>
        <v>43.65</v>
      </c>
    </row>
    <row r="54" spans="2:13">
      <c r="B54" s="4" t="s">
        <v>757</v>
      </c>
      <c r="C54" s="4" t="s">
        <v>776</v>
      </c>
      <c r="D54" s="32">
        <f>E54/100*16</f>
        <v>7.6479999999999997</v>
      </c>
      <c r="E54" s="32">
        <f>(EY31+FB31+FE31+FH31+FK31)/5</f>
        <v>47.8</v>
      </c>
    </row>
    <row r="55" spans="2:13">
      <c r="B55" s="4"/>
      <c r="C55" s="4"/>
      <c r="D55" s="30">
        <v>16</v>
      </c>
      <c r="E55" s="30">
        <v>100</v>
      </c>
    </row>
  </sheetData>
  <mergeCells count="140">
    <mergeCell ref="D47:E47"/>
    <mergeCell ref="F47:G47"/>
    <mergeCell ref="H47:I47"/>
    <mergeCell ref="J47:K47"/>
    <mergeCell ref="L47:M47"/>
    <mergeCell ref="B33:E33"/>
    <mergeCell ref="BE12:BG12"/>
    <mergeCell ref="BH12:BJ12"/>
    <mergeCell ref="D38:E38"/>
    <mergeCell ref="F38:G38"/>
    <mergeCell ref="H38:I38"/>
    <mergeCell ref="A30:B30"/>
    <mergeCell ref="AV12:AX12"/>
    <mergeCell ref="AY12:BA12"/>
    <mergeCell ref="BB12:BD12"/>
    <mergeCell ref="A31:B31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59"/>
  <sheetViews>
    <sheetView topLeftCell="A14" zoomScale="70" zoomScaleNormal="70" workbookViewId="0">
      <selection activeCell="G63" sqref="G6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1411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789</v>
      </c>
      <c r="B2" s="7"/>
      <c r="C2" s="14"/>
      <c r="D2" s="7"/>
      <c r="E2" s="14" t="s">
        <v>1416</v>
      </c>
      <c r="F2" s="7"/>
      <c r="G2" s="15"/>
      <c r="I2" s="14" t="s">
        <v>1415</v>
      </c>
      <c r="J2" s="7"/>
      <c r="K2" s="7"/>
      <c r="L2" s="7"/>
      <c r="M2" s="14" t="s">
        <v>1414</v>
      </c>
      <c r="N2" s="7"/>
      <c r="O2" s="7"/>
      <c r="Q2" s="7"/>
      <c r="R2" s="14" t="s">
        <v>1413</v>
      </c>
      <c r="S2" s="7"/>
      <c r="T2" s="7"/>
      <c r="U2" s="7"/>
      <c r="V2" s="7"/>
      <c r="W2" s="7"/>
      <c r="GP2" s="145" t="s">
        <v>1402</v>
      </c>
      <c r="GQ2" s="145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05" t="s">
        <v>0</v>
      </c>
      <c r="B4" s="105" t="s">
        <v>170</v>
      </c>
      <c r="C4" s="177" t="s">
        <v>380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16" t="s">
        <v>321</v>
      </c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 t="s">
        <v>870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88" t="s">
        <v>329</v>
      </c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8"/>
      <c r="EW4" s="188"/>
      <c r="EX4" s="188"/>
      <c r="EY4" s="188"/>
      <c r="EZ4" s="188"/>
      <c r="FA4" s="188"/>
      <c r="FB4" s="188"/>
      <c r="FC4" s="188"/>
      <c r="FD4" s="188"/>
      <c r="FE4" s="188"/>
      <c r="FF4" s="188"/>
      <c r="FG4" s="188"/>
      <c r="FH4" s="188"/>
      <c r="FI4" s="188"/>
      <c r="FJ4" s="188"/>
      <c r="FK4" s="188"/>
      <c r="FL4" s="188"/>
      <c r="FM4" s="188"/>
      <c r="FN4" s="188"/>
      <c r="FO4" s="188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88"/>
      <c r="GA4" s="160" t="s">
        <v>381</v>
      </c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</row>
    <row r="5" spans="1:200" ht="13.5" customHeight="1">
      <c r="A5" s="105"/>
      <c r="B5" s="105"/>
      <c r="C5" s="156" t="s">
        <v>320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 t="s">
        <v>322</v>
      </c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4" t="s">
        <v>323</v>
      </c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 t="s">
        <v>378</v>
      </c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6" t="s">
        <v>379</v>
      </c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 t="s">
        <v>330</v>
      </c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5" t="s">
        <v>325</v>
      </c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 t="s">
        <v>331</v>
      </c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89" t="s">
        <v>332</v>
      </c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55" t="s">
        <v>43</v>
      </c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4" t="s">
        <v>327</v>
      </c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</row>
    <row r="6" spans="1:200" ht="15.75" hidden="1">
      <c r="A6" s="105"/>
      <c r="B6" s="10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05"/>
      <c r="B7" s="10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05"/>
      <c r="B8" s="10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05"/>
      <c r="B9" s="10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05"/>
      <c r="B10" s="10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05"/>
      <c r="B11" s="105"/>
      <c r="C11" s="156" t="s">
        <v>87</v>
      </c>
      <c r="D11" s="156" t="s">
        <v>2</v>
      </c>
      <c r="E11" s="156" t="s">
        <v>3</v>
      </c>
      <c r="F11" s="156" t="s">
        <v>88</v>
      </c>
      <c r="G11" s="156" t="s">
        <v>6</v>
      </c>
      <c r="H11" s="156" t="s">
        <v>7</v>
      </c>
      <c r="I11" s="156" t="s">
        <v>116</v>
      </c>
      <c r="J11" s="156" t="s">
        <v>6</v>
      </c>
      <c r="K11" s="156" t="s">
        <v>7</v>
      </c>
      <c r="L11" s="156" t="s">
        <v>89</v>
      </c>
      <c r="M11" s="156" t="s">
        <v>1</v>
      </c>
      <c r="N11" s="156" t="s">
        <v>2</v>
      </c>
      <c r="O11" s="156" t="s">
        <v>90</v>
      </c>
      <c r="P11" s="156"/>
      <c r="Q11" s="156"/>
      <c r="R11" s="156" t="s">
        <v>91</v>
      </c>
      <c r="S11" s="156"/>
      <c r="T11" s="156"/>
      <c r="U11" s="156" t="s">
        <v>92</v>
      </c>
      <c r="V11" s="156"/>
      <c r="W11" s="156"/>
      <c r="X11" s="156" t="s">
        <v>93</v>
      </c>
      <c r="Y11" s="156"/>
      <c r="Z11" s="156"/>
      <c r="AA11" s="154" t="s">
        <v>1085</v>
      </c>
      <c r="AB11" s="154"/>
      <c r="AC11" s="154"/>
      <c r="AD11" s="154" t="s">
        <v>94</v>
      </c>
      <c r="AE11" s="154"/>
      <c r="AF11" s="154"/>
      <c r="AG11" s="156" t="s">
        <v>95</v>
      </c>
      <c r="AH11" s="156"/>
      <c r="AI11" s="156"/>
      <c r="AJ11" s="154" t="s">
        <v>96</v>
      </c>
      <c r="AK11" s="154"/>
      <c r="AL11" s="154"/>
      <c r="AM11" s="156" t="s">
        <v>97</v>
      </c>
      <c r="AN11" s="156"/>
      <c r="AO11" s="156"/>
      <c r="AP11" s="156" t="s">
        <v>98</v>
      </c>
      <c r="AQ11" s="156"/>
      <c r="AR11" s="156"/>
      <c r="AS11" s="156" t="s">
        <v>99</v>
      </c>
      <c r="AT11" s="156"/>
      <c r="AU11" s="156"/>
      <c r="AV11" s="154" t="s">
        <v>100</v>
      </c>
      <c r="AW11" s="154"/>
      <c r="AX11" s="154"/>
      <c r="AY11" s="154" t="s">
        <v>101</v>
      </c>
      <c r="AZ11" s="154"/>
      <c r="BA11" s="154"/>
      <c r="BB11" s="154" t="s">
        <v>102</v>
      </c>
      <c r="BC11" s="154"/>
      <c r="BD11" s="154"/>
      <c r="BE11" s="154" t="s">
        <v>117</v>
      </c>
      <c r="BF11" s="154"/>
      <c r="BG11" s="154"/>
      <c r="BH11" s="154" t="s">
        <v>1109</v>
      </c>
      <c r="BI11" s="154"/>
      <c r="BJ11" s="154"/>
      <c r="BK11" s="154" t="s">
        <v>103</v>
      </c>
      <c r="BL11" s="154"/>
      <c r="BM11" s="154"/>
      <c r="BN11" s="154" t="s">
        <v>104</v>
      </c>
      <c r="BO11" s="154"/>
      <c r="BP11" s="154"/>
      <c r="BQ11" s="154" t="s">
        <v>105</v>
      </c>
      <c r="BR11" s="154"/>
      <c r="BS11" s="154"/>
      <c r="BT11" s="154" t="s">
        <v>106</v>
      </c>
      <c r="BU11" s="154"/>
      <c r="BV11" s="154"/>
      <c r="BW11" s="154" t="s">
        <v>405</v>
      </c>
      <c r="BX11" s="154"/>
      <c r="BY11" s="154"/>
      <c r="BZ11" s="154" t="s">
        <v>406</v>
      </c>
      <c r="CA11" s="154"/>
      <c r="CB11" s="154"/>
      <c r="CC11" s="154" t="s">
        <v>407</v>
      </c>
      <c r="CD11" s="154"/>
      <c r="CE11" s="154"/>
      <c r="CF11" s="154" t="s">
        <v>408</v>
      </c>
      <c r="CG11" s="154"/>
      <c r="CH11" s="154"/>
      <c r="CI11" s="154" t="s">
        <v>409</v>
      </c>
      <c r="CJ11" s="154"/>
      <c r="CK11" s="154"/>
      <c r="CL11" s="154" t="s">
        <v>410</v>
      </c>
      <c r="CM11" s="154"/>
      <c r="CN11" s="154"/>
      <c r="CO11" s="142" t="s">
        <v>107</v>
      </c>
      <c r="CP11" s="143"/>
      <c r="CQ11" s="144"/>
      <c r="CR11" s="154" t="s">
        <v>108</v>
      </c>
      <c r="CS11" s="154"/>
      <c r="CT11" s="154"/>
      <c r="CU11" s="154" t="s">
        <v>118</v>
      </c>
      <c r="CV11" s="154"/>
      <c r="CW11" s="154"/>
      <c r="CX11" s="154" t="s">
        <v>109</v>
      </c>
      <c r="CY11" s="154"/>
      <c r="CZ11" s="154"/>
      <c r="DA11" s="154" t="s">
        <v>110</v>
      </c>
      <c r="DB11" s="154"/>
      <c r="DC11" s="154"/>
      <c r="DD11" s="154" t="s">
        <v>111</v>
      </c>
      <c r="DE11" s="154"/>
      <c r="DF11" s="154"/>
      <c r="DG11" s="154" t="s">
        <v>112</v>
      </c>
      <c r="DH11" s="154"/>
      <c r="DI11" s="154"/>
      <c r="DJ11" s="154" t="s">
        <v>113</v>
      </c>
      <c r="DK11" s="154"/>
      <c r="DL11" s="154"/>
      <c r="DM11" s="154" t="s">
        <v>114</v>
      </c>
      <c r="DN11" s="154"/>
      <c r="DO11" s="154"/>
      <c r="DP11" s="154" t="s">
        <v>115</v>
      </c>
      <c r="DQ11" s="154"/>
      <c r="DR11" s="154"/>
      <c r="DS11" s="154" t="s">
        <v>119</v>
      </c>
      <c r="DT11" s="154"/>
      <c r="DU11" s="154"/>
      <c r="DV11" s="154" t="s">
        <v>120</v>
      </c>
      <c r="DW11" s="154"/>
      <c r="DX11" s="154"/>
      <c r="DY11" s="154" t="s">
        <v>121</v>
      </c>
      <c r="DZ11" s="154"/>
      <c r="EA11" s="154"/>
      <c r="EB11" s="154" t="s">
        <v>388</v>
      </c>
      <c r="EC11" s="154"/>
      <c r="ED11" s="154"/>
      <c r="EE11" s="154" t="s">
        <v>389</v>
      </c>
      <c r="EF11" s="154"/>
      <c r="EG11" s="154"/>
      <c r="EH11" s="154" t="s">
        <v>390</v>
      </c>
      <c r="EI11" s="154"/>
      <c r="EJ11" s="154"/>
      <c r="EK11" s="154" t="s">
        <v>391</v>
      </c>
      <c r="EL11" s="154"/>
      <c r="EM11" s="154"/>
      <c r="EN11" s="154" t="s">
        <v>392</v>
      </c>
      <c r="EO11" s="154"/>
      <c r="EP11" s="154"/>
      <c r="EQ11" s="154" t="s">
        <v>393</v>
      </c>
      <c r="ER11" s="154"/>
      <c r="ES11" s="154"/>
      <c r="ET11" s="154" t="s">
        <v>394</v>
      </c>
      <c r="EU11" s="154"/>
      <c r="EV11" s="154"/>
      <c r="EW11" s="154" t="s">
        <v>395</v>
      </c>
      <c r="EX11" s="154"/>
      <c r="EY11" s="154"/>
      <c r="EZ11" s="154" t="s">
        <v>396</v>
      </c>
      <c r="FA11" s="154"/>
      <c r="FB11" s="154"/>
      <c r="FC11" s="154" t="s">
        <v>397</v>
      </c>
      <c r="FD11" s="154"/>
      <c r="FE11" s="154"/>
      <c r="FF11" s="154" t="s">
        <v>398</v>
      </c>
      <c r="FG11" s="154"/>
      <c r="FH11" s="154"/>
      <c r="FI11" s="154" t="s">
        <v>399</v>
      </c>
      <c r="FJ11" s="154"/>
      <c r="FK11" s="154"/>
      <c r="FL11" s="154" t="s">
        <v>400</v>
      </c>
      <c r="FM11" s="154"/>
      <c r="FN11" s="154"/>
      <c r="FO11" s="154" t="s">
        <v>401</v>
      </c>
      <c r="FP11" s="154"/>
      <c r="FQ11" s="154"/>
      <c r="FR11" s="154" t="s">
        <v>402</v>
      </c>
      <c r="FS11" s="154"/>
      <c r="FT11" s="154"/>
      <c r="FU11" s="154" t="s">
        <v>403</v>
      </c>
      <c r="FV11" s="154"/>
      <c r="FW11" s="154"/>
      <c r="FX11" s="154" t="s">
        <v>404</v>
      </c>
      <c r="FY11" s="154"/>
      <c r="FZ11" s="154"/>
      <c r="GA11" s="154" t="s">
        <v>382</v>
      </c>
      <c r="GB11" s="154"/>
      <c r="GC11" s="154"/>
      <c r="GD11" s="154" t="s">
        <v>383</v>
      </c>
      <c r="GE11" s="154"/>
      <c r="GF11" s="154"/>
      <c r="GG11" s="154" t="s">
        <v>384</v>
      </c>
      <c r="GH11" s="154"/>
      <c r="GI11" s="154"/>
      <c r="GJ11" s="154" t="s">
        <v>385</v>
      </c>
      <c r="GK11" s="154"/>
      <c r="GL11" s="154"/>
      <c r="GM11" s="154" t="s">
        <v>386</v>
      </c>
      <c r="GN11" s="154"/>
      <c r="GO11" s="154"/>
      <c r="GP11" s="154" t="s">
        <v>387</v>
      </c>
      <c r="GQ11" s="154"/>
      <c r="GR11" s="154"/>
    </row>
    <row r="12" spans="1:200" ht="87" customHeight="1">
      <c r="A12" s="105"/>
      <c r="B12" s="105"/>
      <c r="C12" s="102" t="s">
        <v>1059</v>
      </c>
      <c r="D12" s="102"/>
      <c r="E12" s="102"/>
      <c r="F12" s="102" t="s">
        <v>1061</v>
      </c>
      <c r="G12" s="102"/>
      <c r="H12" s="102"/>
      <c r="I12" s="102" t="s">
        <v>1064</v>
      </c>
      <c r="J12" s="102"/>
      <c r="K12" s="102"/>
      <c r="L12" s="102" t="s">
        <v>1068</v>
      </c>
      <c r="M12" s="102"/>
      <c r="N12" s="102"/>
      <c r="O12" s="102" t="s">
        <v>1072</v>
      </c>
      <c r="P12" s="102"/>
      <c r="Q12" s="102"/>
      <c r="R12" s="102" t="s">
        <v>1076</v>
      </c>
      <c r="S12" s="102"/>
      <c r="T12" s="102"/>
      <c r="U12" s="102" t="s">
        <v>1080</v>
      </c>
      <c r="V12" s="102"/>
      <c r="W12" s="102"/>
      <c r="X12" s="102" t="s">
        <v>1084</v>
      </c>
      <c r="Y12" s="102"/>
      <c r="Z12" s="102"/>
      <c r="AA12" s="102" t="s">
        <v>1086</v>
      </c>
      <c r="AB12" s="102"/>
      <c r="AC12" s="102"/>
      <c r="AD12" s="102" t="s">
        <v>533</v>
      </c>
      <c r="AE12" s="102"/>
      <c r="AF12" s="102"/>
      <c r="AG12" s="102" t="s">
        <v>1091</v>
      </c>
      <c r="AH12" s="102"/>
      <c r="AI12" s="102"/>
      <c r="AJ12" s="102" t="s">
        <v>1092</v>
      </c>
      <c r="AK12" s="102"/>
      <c r="AL12" s="102"/>
      <c r="AM12" s="104" t="s">
        <v>1093</v>
      </c>
      <c r="AN12" s="104"/>
      <c r="AO12" s="104"/>
      <c r="AP12" s="104" t="s">
        <v>1094</v>
      </c>
      <c r="AQ12" s="104"/>
      <c r="AR12" s="104"/>
      <c r="AS12" s="104" t="s">
        <v>1095</v>
      </c>
      <c r="AT12" s="104"/>
      <c r="AU12" s="104"/>
      <c r="AV12" s="104" t="s">
        <v>1099</v>
      </c>
      <c r="AW12" s="104"/>
      <c r="AX12" s="104"/>
      <c r="AY12" s="104" t="s">
        <v>1103</v>
      </c>
      <c r="AZ12" s="104"/>
      <c r="BA12" s="104"/>
      <c r="BB12" s="104" t="s">
        <v>1106</v>
      </c>
      <c r="BC12" s="104"/>
      <c r="BD12" s="104"/>
      <c r="BE12" s="104" t="s">
        <v>1107</v>
      </c>
      <c r="BF12" s="104"/>
      <c r="BG12" s="104"/>
      <c r="BH12" s="104" t="s">
        <v>1110</v>
      </c>
      <c r="BI12" s="104"/>
      <c r="BJ12" s="104"/>
      <c r="BK12" s="104" t="s">
        <v>1111</v>
      </c>
      <c r="BL12" s="104"/>
      <c r="BM12" s="104"/>
      <c r="BN12" s="104" t="s">
        <v>1112</v>
      </c>
      <c r="BO12" s="104"/>
      <c r="BP12" s="104"/>
      <c r="BQ12" s="104" t="s">
        <v>555</v>
      </c>
      <c r="BR12" s="104"/>
      <c r="BS12" s="104"/>
      <c r="BT12" s="104" t="s">
        <v>558</v>
      </c>
      <c r="BU12" s="104"/>
      <c r="BV12" s="104"/>
      <c r="BW12" s="102" t="s">
        <v>1113</v>
      </c>
      <c r="BX12" s="102"/>
      <c r="BY12" s="102"/>
      <c r="BZ12" s="102" t="s">
        <v>1114</v>
      </c>
      <c r="CA12" s="102"/>
      <c r="CB12" s="102"/>
      <c r="CC12" s="102" t="s">
        <v>1115</v>
      </c>
      <c r="CD12" s="102"/>
      <c r="CE12" s="102"/>
      <c r="CF12" s="102" t="s">
        <v>1119</v>
      </c>
      <c r="CG12" s="102"/>
      <c r="CH12" s="102"/>
      <c r="CI12" s="102" t="s">
        <v>1123</v>
      </c>
      <c r="CJ12" s="102"/>
      <c r="CK12" s="102"/>
      <c r="CL12" s="102" t="s">
        <v>569</v>
      </c>
      <c r="CM12" s="102"/>
      <c r="CN12" s="102"/>
      <c r="CO12" s="104" t="s">
        <v>1125</v>
      </c>
      <c r="CP12" s="104"/>
      <c r="CQ12" s="104"/>
      <c r="CR12" s="104" t="s">
        <v>1129</v>
      </c>
      <c r="CS12" s="104"/>
      <c r="CT12" s="104"/>
      <c r="CU12" s="104" t="s">
        <v>1132</v>
      </c>
      <c r="CV12" s="104"/>
      <c r="CW12" s="104"/>
      <c r="CX12" s="104" t="s">
        <v>1136</v>
      </c>
      <c r="CY12" s="104"/>
      <c r="CZ12" s="104"/>
      <c r="DA12" s="104" t="s">
        <v>577</v>
      </c>
      <c r="DB12" s="104"/>
      <c r="DC12" s="104"/>
      <c r="DD12" s="102" t="s">
        <v>1137</v>
      </c>
      <c r="DE12" s="102"/>
      <c r="DF12" s="102"/>
      <c r="DG12" s="102" t="s">
        <v>1141</v>
      </c>
      <c r="DH12" s="102"/>
      <c r="DI12" s="102"/>
      <c r="DJ12" s="102" t="s">
        <v>1145</v>
      </c>
      <c r="DK12" s="102"/>
      <c r="DL12" s="102"/>
      <c r="DM12" s="104" t="s">
        <v>1147</v>
      </c>
      <c r="DN12" s="104"/>
      <c r="DO12" s="104"/>
      <c r="DP12" s="102" t="s">
        <v>1148</v>
      </c>
      <c r="DQ12" s="102"/>
      <c r="DR12" s="102"/>
      <c r="DS12" s="102" t="s">
        <v>585</v>
      </c>
      <c r="DT12" s="102"/>
      <c r="DU12" s="102"/>
      <c r="DV12" s="102" t="s">
        <v>587</v>
      </c>
      <c r="DW12" s="102"/>
      <c r="DX12" s="102"/>
      <c r="DY12" s="104" t="s">
        <v>1153</v>
      </c>
      <c r="DZ12" s="104"/>
      <c r="EA12" s="104"/>
      <c r="EB12" s="104" t="s">
        <v>1156</v>
      </c>
      <c r="EC12" s="104"/>
      <c r="ED12" s="104"/>
      <c r="EE12" s="104" t="s">
        <v>1157</v>
      </c>
      <c r="EF12" s="104"/>
      <c r="EG12" s="104"/>
      <c r="EH12" s="104" t="s">
        <v>1161</v>
      </c>
      <c r="EI12" s="104"/>
      <c r="EJ12" s="104"/>
      <c r="EK12" s="104" t="s">
        <v>1165</v>
      </c>
      <c r="EL12" s="104"/>
      <c r="EM12" s="104"/>
      <c r="EN12" s="104" t="s">
        <v>593</v>
      </c>
      <c r="EO12" s="104"/>
      <c r="EP12" s="104"/>
      <c r="EQ12" s="102" t="s">
        <v>1167</v>
      </c>
      <c r="ER12" s="102"/>
      <c r="ES12" s="102"/>
      <c r="ET12" s="102" t="s">
        <v>600</v>
      </c>
      <c r="EU12" s="102"/>
      <c r="EV12" s="102"/>
      <c r="EW12" s="102" t="s">
        <v>1174</v>
      </c>
      <c r="EX12" s="102"/>
      <c r="EY12" s="102"/>
      <c r="EZ12" s="102" t="s">
        <v>596</v>
      </c>
      <c r="FA12" s="102"/>
      <c r="FB12" s="102"/>
      <c r="FC12" s="102" t="s">
        <v>597</v>
      </c>
      <c r="FD12" s="102"/>
      <c r="FE12" s="102"/>
      <c r="FF12" s="102" t="s">
        <v>1181</v>
      </c>
      <c r="FG12" s="102"/>
      <c r="FH12" s="102"/>
      <c r="FI12" s="104" t="s">
        <v>1185</v>
      </c>
      <c r="FJ12" s="104"/>
      <c r="FK12" s="104"/>
      <c r="FL12" s="104" t="s">
        <v>1189</v>
      </c>
      <c r="FM12" s="104"/>
      <c r="FN12" s="104"/>
      <c r="FO12" s="104" t="s">
        <v>1193</v>
      </c>
      <c r="FP12" s="104"/>
      <c r="FQ12" s="104"/>
      <c r="FR12" s="104" t="s">
        <v>602</v>
      </c>
      <c r="FS12" s="104"/>
      <c r="FT12" s="104"/>
      <c r="FU12" s="104" t="s">
        <v>1200</v>
      </c>
      <c r="FV12" s="104"/>
      <c r="FW12" s="104"/>
      <c r="FX12" s="104" t="s">
        <v>1203</v>
      </c>
      <c r="FY12" s="104"/>
      <c r="FZ12" s="104"/>
      <c r="GA12" s="102" t="s">
        <v>1207</v>
      </c>
      <c r="GB12" s="102"/>
      <c r="GC12" s="102"/>
      <c r="GD12" s="102" t="s">
        <v>1208</v>
      </c>
      <c r="GE12" s="102"/>
      <c r="GF12" s="102"/>
      <c r="GG12" s="102" t="s">
        <v>1212</v>
      </c>
      <c r="GH12" s="102"/>
      <c r="GI12" s="102"/>
      <c r="GJ12" s="102" t="s">
        <v>1216</v>
      </c>
      <c r="GK12" s="102"/>
      <c r="GL12" s="102"/>
      <c r="GM12" s="102" t="s">
        <v>1220</v>
      </c>
      <c r="GN12" s="102"/>
      <c r="GO12" s="102"/>
      <c r="GP12" s="102" t="s">
        <v>1224</v>
      </c>
      <c r="GQ12" s="102"/>
      <c r="GR12" s="102"/>
    </row>
    <row r="13" spans="1:200" ht="144.75" thickBot="1">
      <c r="A13" s="105"/>
      <c r="B13" s="105"/>
      <c r="C13" s="58" t="s">
        <v>795</v>
      </c>
      <c r="D13" s="58" t="s">
        <v>850</v>
      </c>
      <c r="E13" s="58" t="s">
        <v>1060</v>
      </c>
      <c r="F13" s="58" t="s">
        <v>1062</v>
      </c>
      <c r="G13" s="58" t="s">
        <v>528</v>
      </c>
      <c r="H13" s="58" t="s">
        <v>1063</v>
      </c>
      <c r="I13" s="58" t="s">
        <v>1065</v>
      </c>
      <c r="J13" s="58" t="s">
        <v>1066</v>
      </c>
      <c r="K13" s="58" t="s">
        <v>1067</v>
      </c>
      <c r="L13" s="58" t="s">
        <v>1069</v>
      </c>
      <c r="M13" s="58" t="s">
        <v>1070</v>
      </c>
      <c r="N13" s="58" t="s">
        <v>1071</v>
      </c>
      <c r="O13" s="58" t="s">
        <v>1073</v>
      </c>
      <c r="P13" s="58" t="s">
        <v>1074</v>
      </c>
      <c r="Q13" s="58" t="s">
        <v>1075</v>
      </c>
      <c r="R13" s="58" t="s">
        <v>1077</v>
      </c>
      <c r="S13" s="58" t="s">
        <v>1078</v>
      </c>
      <c r="T13" s="58" t="s">
        <v>1079</v>
      </c>
      <c r="U13" s="58" t="s">
        <v>1081</v>
      </c>
      <c r="V13" s="58" t="s">
        <v>1082</v>
      </c>
      <c r="W13" s="58" t="s">
        <v>1083</v>
      </c>
      <c r="X13" s="58" t="s">
        <v>260</v>
      </c>
      <c r="Y13" s="58" t="s">
        <v>530</v>
      </c>
      <c r="Z13" s="58" t="s">
        <v>262</v>
      </c>
      <c r="AA13" s="58" t="s">
        <v>531</v>
      </c>
      <c r="AB13" s="58" t="s">
        <v>1087</v>
      </c>
      <c r="AC13" s="58" t="s">
        <v>532</v>
      </c>
      <c r="AD13" s="58" t="s">
        <v>1088</v>
      </c>
      <c r="AE13" s="58" t="s">
        <v>1089</v>
      </c>
      <c r="AF13" s="58" t="s">
        <v>1090</v>
      </c>
      <c r="AG13" s="58" t="s">
        <v>537</v>
      </c>
      <c r="AH13" s="58" t="s">
        <v>538</v>
      </c>
      <c r="AI13" s="58" t="s">
        <v>539</v>
      </c>
      <c r="AJ13" s="58" t="s">
        <v>297</v>
      </c>
      <c r="AK13" s="58" t="s">
        <v>540</v>
      </c>
      <c r="AL13" s="58" t="s">
        <v>541</v>
      </c>
      <c r="AM13" s="58" t="s">
        <v>542</v>
      </c>
      <c r="AN13" s="58" t="s">
        <v>543</v>
      </c>
      <c r="AO13" s="58" t="s">
        <v>544</v>
      </c>
      <c r="AP13" s="58" t="s">
        <v>545</v>
      </c>
      <c r="AQ13" s="58" t="s">
        <v>546</v>
      </c>
      <c r="AR13" s="58" t="s">
        <v>547</v>
      </c>
      <c r="AS13" s="58" t="s">
        <v>1096</v>
      </c>
      <c r="AT13" s="58" t="s">
        <v>1097</v>
      </c>
      <c r="AU13" s="58" t="s">
        <v>1098</v>
      </c>
      <c r="AV13" s="58" t="s">
        <v>1100</v>
      </c>
      <c r="AW13" s="58" t="s">
        <v>1101</v>
      </c>
      <c r="AX13" s="58" t="s">
        <v>1102</v>
      </c>
      <c r="AY13" s="58" t="s">
        <v>1104</v>
      </c>
      <c r="AZ13" s="58" t="s">
        <v>1105</v>
      </c>
      <c r="BA13" s="58" t="s">
        <v>192</v>
      </c>
      <c r="BB13" s="58" t="s">
        <v>549</v>
      </c>
      <c r="BC13" s="58" t="s">
        <v>550</v>
      </c>
      <c r="BD13" s="58" t="s">
        <v>551</v>
      </c>
      <c r="BE13" s="27" t="s">
        <v>202</v>
      </c>
      <c r="BF13" s="27" t="s">
        <v>201</v>
      </c>
      <c r="BG13" s="27" t="s">
        <v>1108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/>
      <c r="BT13" s="27" t="s">
        <v>558</v>
      </c>
      <c r="BU13" s="27" t="s">
        <v>559</v>
      </c>
      <c r="BV13" s="27" t="s">
        <v>560</v>
      </c>
      <c r="BW13" s="58" t="s">
        <v>561</v>
      </c>
      <c r="BX13" s="58" t="s">
        <v>562</v>
      </c>
      <c r="BY13" s="58" t="s">
        <v>563</v>
      </c>
      <c r="BZ13" s="58" t="s">
        <v>450</v>
      </c>
      <c r="CA13" s="58" t="s">
        <v>482</v>
      </c>
      <c r="CB13" s="58" t="s">
        <v>565</v>
      </c>
      <c r="CC13" s="27" t="s">
        <v>1116</v>
      </c>
      <c r="CD13" s="27" t="s">
        <v>1117</v>
      </c>
      <c r="CE13" s="27" t="s">
        <v>1118</v>
      </c>
      <c r="CF13" s="58" t="s">
        <v>1120</v>
      </c>
      <c r="CG13" s="58" t="s">
        <v>1121</v>
      </c>
      <c r="CH13" s="58" t="s">
        <v>1122</v>
      </c>
      <c r="CI13" s="58" t="s">
        <v>566</v>
      </c>
      <c r="CJ13" s="58" t="s">
        <v>567</v>
      </c>
      <c r="CK13" s="58" t="s">
        <v>568</v>
      </c>
      <c r="CL13" s="58" t="s">
        <v>569</v>
      </c>
      <c r="CM13" s="58" t="s">
        <v>570</v>
      </c>
      <c r="CN13" s="58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1138</v>
      </c>
      <c r="DE13" s="27" t="s">
        <v>1139</v>
      </c>
      <c r="DF13" s="27" t="s">
        <v>1140</v>
      </c>
      <c r="DG13" s="58" t="s">
        <v>1142</v>
      </c>
      <c r="DH13" s="58" t="s">
        <v>1143</v>
      </c>
      <c r="DI13" s="58" t="s">
        <v>1144</v>
      </c>
      <c r="DJ13" s="58" t="s">
        <v>580</v>
      </c>
      <c r="DK13" s="58" t="s">
        <v>581</v>
      </c>
      <c r="DL13" s="58" t="s">
        <v>1146</v>
      </c>
      <c r="DM13" s="58" t="s">
        <v>582</v>
      </c>
      <c r="DN13" s="58" t="s">
        <v>583</v>
      </c>
      <c r="DO13" s="58" t="s">
        <v>584</v>
      </c>
      <c r="DP13" s="58" t="s">
        <v>571</v>
      </c>
      <c r="DQ13" s="58" t="s">
        <v>572</v>
      </c>
      <c r="DR13" s="58" t="s">
        <v>573</v>
      </c>
      <c r="DS13" s="58" t="s">
        <v>1149</v>
      </c>
      <c r="DT13" s="58" t="s">
        <v>1150</v>
      </c>
      <c r="DU13" s="58" t="s">
        <v>586</v>
      </c>
      <c r="DV13" s="58" t="s">
        <v>587</v>
      </c>
      <c r="DW13" s="58" t="s">
        <v>1151</v>
      </c>
      <c r="DX13" s="58" t="s">
        <v>1152</v>
      </c>
      <c r="DY13" s="58" t="s">
        <v>1153</v>
      </c>
      <c r="DZ13" s="58" t="s">
        <v>1154</v>
      </c>
      <c r="EA13" s="58" t="s">
        <v>1155</v>
      </c>
      <c r="EB13" s="58" t="s">
        <v>588</v>
      </c>
      <c r="EC13" s="58" t="s">
        <v>589</v>
      </c>
      <c r="ED13" s="58" t="s">
        <v>590</v>
      </c>
      <c r="EE13" s="58" t="s">
        <v>1158</v>
      </c>
      <c r="EF13" s="58" t="s">
        <v>1159</v>
      </c>
      <c r="EG13" s="58" t="s">
        <v>1160</v>
      </c>
      <c r="EH13" s="58" t="s">
        <v>1162</v>
      </c>
      <c r="EI13" s="58" t="s">
        <v>1163</v>
      </c>
      <c r="EJ13" s="58" t="s">
        <v>1164</v>
      </c>
      <c r="EK13" s="58" t="s">
        <v>591</v>
      </c>
      <c r="EL13" s="58" t="s">
        <v>1166</v>
      </c>
      <c r="EM13" s="58" t="s">
        <v>592</v>
      </c>
      <c r="EN13" s="58" t="s">
        <v>593</v>
      </c>
      <c r="EO13" s="58" t="s">
        <v>594</v>
      </c>
      <c r="EP13" s="58" t="s">
        <v>595</v>
      </c>
      <c r="EQ13" s="58" t="s">
        <v>1168</v>
      </c>
      <c r="ER13" s="58" t="s">
        <v>1169</v>
      </c>
      <c r="ES13" s="58" t="s">
        <v>1170</v>
      </c>
      <c r="ET13" s="58" t="s">
        <v>1171</v>
      </c>
      <c r="EU13" s="58" t="s">
        <v>1172</v>
      </c>
      <c r="EV13" s="58" t="s">
        <v>1173</v>
      </c>
      <c r="EW13" s="58" t="s">
        <v>1174</v>
      </c>
      <c r="EX13" s="58" t="s">
        <v>1175</v>
      </c>
      <c r="EY13" s="58" t="s">
        <v>1176</v>
      </c>
      <c r="EZ13" s="58" t="s">
        <v>1177</v>
      </c>
      <c r="FA13" s="58" t="s">
        <v>1178</v>
      </c>
      <c r="FB13" s="58" t="s">
        <v>1179</v>
      </c>
      <c r="FC13" s="58" t="s">
        <v>598</v>
      </c>
      <c r="FD13" s="58" t="s">
        <v>599</v>
      </c>
      <c r="FE13" s="58" t="s">
        <v>1180</v>
      </c>
      <c r="FF13" s="58" t="s">
        <v>1182</v>
      </c>
      <c r="FG13" s="58" t="s">
        <v>1183</v>
      </c>
      <c r="FH13" s="58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486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8" t="s">
        <v>603</v>
      </c>
      <c r="GB13" s="58" t="s">
        <v>604</v>
      </c>
      <c r="GC13" s="58" t="s">
        <v>605</v>
      </c>
      <c r="GD13" s="58" t="s">
        <v>1209</v>
      </c>
      <c r="GE13" s="58" t="s">
        <v>1210</v>
      </c>
      <c r="GF13" s="58" t="s">
        <v>1211</v>
      </c>
      <c r="GG13" s="58" t="s">
        <v>1213</v>
      </c>
      <c r="GH13" s="58" t="s">
        <v>1214</v>
      </c>
      <c r="GI13" s="58" t="s">
        <v>1215</v>
      </c>
      <c r="GJ13" s="58" t="s">
        <v>1217</v>
      </c>
      <c r="GK13" s="58" t="s">
        <v>1218</v>
      </c>
      <c r="GL13" s="58" t="s">
        <v>1219</v>
      </c>
      <c r="GM13" s="58" t="s">
        <v>1221</v>
      </c>
      <c r="GN13" s="58" t="s">
        <v>1222</v>
      </c>
      <c r="GO13" s="58" t="s">
        <v>1223</v>
      </c>
      <c r="GP13" s="58" t="s">
        <v>1225</v>
      </c>
      <c r="GQ13" s="58" t="s">
        <v>1226</v>
      </c>
      <c r="GR13" s="58" t="s">
        <v>1227</v>
      </c>
    </row>
    <row r="14" spans="1:200" ht="16.5" thickBot="1">
      <c r="A14" s="25">
        <v>1</v>
      </c>
      <c r="B14" s="84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5"/>
      <c r="X14" s="5"/>
      <c r="Y14" s="13"/>
      <c r="Z14" s="13"/>
      <c r="AA14" s="13"/>
      <c r="AB14" s="5"/>
      <c r="AC14" s="5"/>
      <c r="AD14" s="5"/>
      <c r="AE14" s="13"/>
      <c r="AF14" s="13"/>
      <c r="AG14" s="13"/>
      <c r="AH14" s="5"/>
      <c r="AI14" s="13"/>
      <c r="AJ14" s="5"/>
      <c r="AK14" s="13"/>
      <c r="AL14" s="13"/>
      <c r="AM14" s="5"/>
      <c r="AN14" s="17"/>
      <c r="AO14" s="17"/>
      <c r="AP14" s="5"/>
      <c r="AQ14" s="13"/>
      <c r="AR14" s="17"/>
      <c r="AS14" s="5"/>
      <c r="AT14" s="5"/>
      <c r="AU14" s="17"/>
      <c r="AV14" s="5"/>
      <c r="AW14" s="5"/>
      <c r="AX14" s="17"/>
      <c r="AY14" s="5"/>
      <c r="AZ14" s="5"/>
      <c r="BA14" s="17"/>
      <c r="BB14" s="17"/>
      <c r="BC14" s="5"/>
      <c r="BD14" s="17"/>
      <c r="BE14" s="5"/>
      <c r="BF14" s="17"/>
      <c r="BG14" s="17"/>
      <c r="BH14" s="5"/>
      <c r="BI14" s="17"/>
      <c r="BJ14" s="17"/>
      <c r="BK14" s="13"/>
      <c r="BL14" s="5"/>
      <c r="BM14" s="5"/>
      <c r="BN14" s="13"/>
      <c r="BO14" s="5"/>
      <c r="BP14" s="5"/>
      <c r="BQ14" s="5"/>
      <c r="BR14" s="5"/>
      <c r="BS14" s="5"/>
      <c r="BT14" s="5"/>
      <c r="BU14" s="17"/>
      <c r="BV14" s="17"/>
      <c r="BW14" s="5"/>
      <c r="BX14" s="5"/>
      <c r="BY14" s="5"/>
      <c r="BZ14" s="5"/>
      <c r="CA14" s="5"/>
      <c r="CB14" s="5"/>
      <c r="CC14" s="5"/>
      <c r="CD14" s="5"/>
      <c r="CE14" s="17"/>
      <c r="CF14" s="5"/>
      <c r="CG14" s="5"/>
      <c r="CH14" s="17"/>
      <c r="CI14" s="5"/>
      <c r="CJ14" s="5"/>
      <c r="CK14" s="17"/>
      <c r="CL14" s="5"/>
      <c r="CM14" s="17"/>
      <c r="CN14" s="17"/>
      <c r="CO14" s="5"/>
      <c r="CP14" s="5"/>
      <c r="CQ14" s="17"/>
      <c r="CR14" s="5"/>
      <c r="CS14" s="5"/>
      <c r="CT14" s="17"/>
      <c r="CU14" s="5"/>
      <c r="CV14" s="5"/>
      <c r="CW14" s="17"/>
      <c r="CX14" s="5"/>
      <c r="CY14" s="17"/>
      <c r="CZ14" s="17"/>
      <c r="DA14" s="5"/>
      <c r="DB14" s="5"/>
      <c r="DC14" s="17"/>
      <c r="DD14" s="5"/>
      <c r="DE14" s="5"/>
      <c r="DF14" s="17"/>
      <c r="DG14" s="5"/>
      <c r="DH14" s="5"/>
      <c r="DI14" s="17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5"/>
      <c r="DU14" s="17"/>
      <c r="DV14" s="5"/>
      <c r="DW14" s="5"/>
      <c r="DX14" s="17"/>
      <c r="DY14" s="5"/>
      <c r="DZ14" s="17"/>
      <c r="EA14" s="17"/>
      <c r="EB14" s="5"/>
      <c r="EC14" s="17"/>
      <c r="ED14" s="17"/>
      <c r="EE14" s="5"/>
      <c r="EF14" s="5"/>
      <c r="EG14" s="17"/>
      <c r="EH14" s="5"/>
      <c r="EI14" s="5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17"/>
      <c r="EY14" s="17"/>
      <c r="EZ14" s="5"/>
      <c r="FA14" s="17"/>
      <c r="FB14" s="17"/>
      <c r="FC14" s="5"/>
      <c r="FD14" s="5"/>
      <c r="FE14" s="17"/>
      <c r="FF14" s="5"/>
      <c r="FG14" s="5"/>
      <c r="FH14" s="17"/>
      <c r="FI14" s="5"/>
      <c r="FJ14" s="5"/>
      <c r="FK14" s="17"/>
      <c r="FL14" s="5"/>
      <c r="FM14" s="17"/>
      <c r="FN14" s="17"/>
      <c r="FO14" s="5"/>
      <c r="FP14" s="17"/>
      <c r="FQ14" s="17"/>
      <c r="FR14" s="5"/>
      <c r="FS14" s="17"/>
      <c r="FT14" s="17"/>
      <c r="FU14" s="5"/>
      <c r="FV14" s="5"/>
      <c r="FW14" s="17"/>
      <c r="FX14" s="5"/>
      <c r="FY14" s="5"/>
      <c r="FZ14" s="17"/>
      <c r="GA14" s="5"/>
      <c r="GB14" s="17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17"/>
      <c r="GO14" s="17"/>
      <c r="GP14" s="5"/>
      <c r="GQ14" s="17"/>
      <c r="GR14" s="17"/>
    </row>
    <row r="15" spans="1:200" ht="16.5" thickBot="1">
      <c r="A15" s="2">
        <v>2</v>
      </c>
      <c r="B15" s="85"/>
      <c r="C15" s="81"/>
      <c r="D15" s="81"/>
      <c r="E15" s="81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1"/>
      <c r="V15" s="1"/>
      <c r="W15" s="5"/>
      <c r="X15" s="1"/>
      <c r="Y15" s="5"/>
      <c r="Z15" s="1"/>
      <c r="AA15" s="1"/>
      <c r="AB15" s="1"/>
      <c r="AC15" s="5"/>
      <c r="AD15" s="1"/>
      <c r="AE15" s="5"/>
      <c r="AF15" s="1"/>
      <c r="AG15" s="5"/>
      <c r="AH15" s="1"/>
      <c r="AI15" s="1"/>
      <c r="AJ15" s="1"/>
      <c r="AK15" s="5"/>
      <c r="AL15" s="1"/>
      <c r="AM15" s="5"/>
      <c r="AN15" s="4"/>
      <c r="AO15" s="4"/>
      <c r="AP15" s="1"/>
      <c r="AQ15" s="5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4"/>
      <c r="BC15" s="5"/>
      <c r="BD15" s="4"/>
      <c r="BE15" s="5"/>
      <c r="BF15" s="4"/>
      <c r="BG15" s="4"/>
      <c r="BH15" s="5"/>
      <c r="BI15" s="4"/>
      <c r="BJ15" s="4"/>
      <c r="BK15" s="1"/>
      <c r="BL15" s="1"/>
      <c r="BM15" s="5"/>
      <c r="BN15" s="1"/>
      <c r="BO15" s="1"/>
      <c r="BP15" s="5"/>
      <c r="BQ15" s="5"/>
      <c r="BR15" s="5"/>
      <c r="BS15" s="5"/>
      <c r="BT15" s="5"/>
      <c r="BU15" s="4"/>
      <c r="BV15" s="4"/>
      <c r="BW15" s="5"/>
      <c r="BX15" s="5"/>
      <c r="BY15" s="5"/>
      <c r="BZ15" s="5"/>
      <c r="CA15" s="5"/>
      <c r="CB15" s="5"/>
      <c r="CC15" s="5"/>
      <c r="CD15" s="5"/>
      <c r="CE15" s="4"/>
      <c r="CF15" s="5"/>
      <c r="CG15" s="5"/>
      <c r="CH15" s="4"/>
      <c r="CI15" s="5"/>
      <c r="CJ15" s="5"/>
      <c r="CK15" s="4"/>
      <c r="CL15" s="5"/>
      <c r="CM15" s="4"/>
      <c r="CN15" s="4"/>
      <c r="CO15" s="5"/>
      <c r="CP15" s="5"/>
      <c r="CQ15" s="4"/>
      <c r="CR15" s="5"/>
      <c r="CS15" s="5"/>
      <c r="CT15" s="4"/>
      <c r="CU15" s="5"/>
      <c r="CV15" s="5"/>
      <c r="CW15" s="5"/>
      <c r="CX15" s="5"/>
      <c r="CY15" s="4"/>
      <c r="CZ15" s="4"/>
      <c r="DA15" s="5"/>
      <c r="DB15" s="5"/>
      <c r="DC15" s="4"/>
      <c r="DD15" s="5"/>
      <c r="DE15" s="5"/>
      <c r="DF15" s="4"/>
      <c r="DG15" s="5"/>
      <c r="DH15" s="5"/>
      <c r="DI15" s="4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5"/>
      <c r="DU15" s="4"/>
      <c r="DV15" s="5"/>
      <c r="DW15" s="5"/>
      <c r="DX15" s="4"/>
      <c r="DY15" s="5"/>
      <c r="DZ15" s="4"/>
      <c r="EA15" s="4"/>
      <c r="EB15" s="5"/>
      <c r="EC15" s="4"/>
      <c r="ED15" s="4"/>
      <c r="EE15" s="5"/>
      <c r="EF15" s="5"/>
      <c r="EG15" s="4"/>
      <c r="EH15" s="5"/>
      <c r="EI15" s="5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4"/>
      <c r="EY15" s="4"/>
      <c r="EZ15" s="5"/>
      <c r="FA15" s="4"/>
      <c r="FB15" s="4"/>
      <c r="FC15" s="5"/>
      <c r="FD15" s="5"/>
      <c r="FE15" s="4"/>
      <c r="FF15" s="5"/>
      <c r="FG15" s="5"/>
      <c r="FH15" s="4"/>
      <c r="FI15" s="5"/>
      <c r="FJ15" s="5"/>
      <c r="FK15" s="4"/>
      <c r="FL15" s="5"/>
      <c r="FM15" s="4"/>
      <c r="FN15" s="4"/>
      <c r="FO15" s="5"/>
      <c r="FP15" s="4"/>
      <c r="FQ15" s="4"/>
      <c r="FR15" s="5"/>
      <c r="FS15" s="4"/>
      <c r="FT15" s="4"/>
      <c r="FU15" s="5"/>
      <c r="FV15" s="5"/>
      <c r="FW15" s="4"/>
      <c r="FX15" s="5"/>
      <c r="FY15" s="5"/>
      <c r="FZ15" s="4"/>
      <c r="GA15" s="5"/>
      <c r="GB15" s="4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4"/>
      <c r="GO15" s="4"/>
      <c r="GP15" s="5"/>
      <c r="GQ15" s="4"/>
      <c r="GR15" s="4"/>
    </row>
    <row r="16" spans="1:200" ht="16.5" thickBot="1">
      <c r="A16" s="2">
        <v>3</v>
      </c>
      <c r="B16" s="85"/>
      <c r="C16" s="81"/>
      <c r="D16" s="81"/>
      <c r="E16" s="81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1"/>
      <c r="W16" s="5"/>
      <c r="X16" s="1"/>
      <c r="Y16" s="5"/>
      <c r="Z16" s="1"/>
      <c r="AA16" s="1"/>
      <c r="AB16" s="1"/>
      <c r="AC16" s="5"/>
      <c r="AD16" s="1"/>
      <c r="AE16" s="5"/>
      <c r="AF16" s="1"/>
      <c r="AG16" s="1"/>
      <c r="AH16" s="5"/>
      <c r="AI16" s="1"/>
      <c r="AJ16" s="1"/>
      <c r="AK16" s="5"/>
      <c r="AL16" s="1"/>
      <c r="AM16" s="5"/>
      <c r="AN16" s="4"/>
      <c r="AO16" s="4"/>
      <c r="AP16" s="1"/>
      <c r="AQ16" s="5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4"/>
      <c r="BC16" s="5"/>
      <c r="BD16" s="4"/>
      <c r="BE16" s="4"/>
      <c r="BF16" s="5"/>
      <c r="BG16" s="4"/>
      <c r="BH16" s="5"/>
      <c r="BI16" s="4"/>
      <c r="BJ16" s="4"/>
      <c r="BK16" s="1"/>
      <c r="BL16" s="1"/>
      <c r="BM16" s="5"/>
      <c r="BN16" s="1"/>
      <c r="BO16" s="1"/>
      <c r="BP16" s="5"/>
      <c r="BQ16" s="5"/>
      <c r="BR16" s="5"/>
      <c r="BS16" s="5"/>
      <c r="BT16" s="5"/>
      <c r="BU16" s="4"/>
      <c r="BV16" s="4"/>
      <c r="BW16" s="5"/>
      <c r="BX16" s="5"/>
      <c r="BY16" s="5"/>
      <c r="BZ16" s="5"/>
      <c r="CA16" s="5"/>
      <c r="CB16" s="5"/>
      <c r="CC16" s="4"/>
      <c r="CD16" s="5"/>
      <c r="CE16" s="4"/>
      <c r="CF16" s="4"/>
      <c r="CG16" s="5"/>
      <c r="CH16" s="4"/>
      <c r="CI16" s="4"/>
      <c r="CJ16" s="5"/>
      <c r="CK16" s="4"/>
      <c r="CL16" s="5"/>
      <c r="CM16" s="4"/>
      <c r="CN16" s="4"/>
      <c r="CO16" s="4"/>
      <c r="CP16" s="5"/>
      <c r="CQ16" s="4"/>
      <c r="CR16" s="4"/>
      <c r="CS16" s="5"/>
      <c r="CT16" s="4"/>
      <c r="CU16" s="4"/>
      <c r="CV16" s="5"/>
      <c r="CW16" s="4"/>
      <c r="CX16" s="5"/>
      <c r="CY16" s="4"/>
      <c r="CZ16" s="4"/>
      <c r="DA16" s="4"/>
      <c r="DB16" s="5"/>
      <c r="DC16" s="4"/>
      <c r="DD16" s="4"/>
      <c r="DE16" s="5"/>
      <c r="DF16" s="4"/>
      <c r="DG16" s="4"/>
      <c r="DH16" s="5"/>
      <c r="DI16" s="4"/>
      <c r="DJ16" s="4"/>
      <c r="DK16" s="5"/>
      <c r="DL16" s="4"/>
      <c r="DM16" s="4"/>
      <c r="DN16" s="5"/>
      <c r="DO16" s="4"/>
      <c r="DP16" s="4"/>
      <c r="DQ16" s="5"/>
      <c r="DR16" s="4"/>
      <c r="DS16" s="4"/>
      <c r="DT16" s="5"/>
      <c r="DU16" s="4"/>
      <c r="DV16" s="4"/>
      <c r="DW16" s="5"/>
      <c r="DX16" s="4"/>
      <c r="DY16" s="5"/>
      <c r="DZ16" s="4"/>
      <c r="EA16" s="4"/>
      <c r="EB16" s="5"/>
      <c r="EC16" s="4"/>
      <c r="ED16" s="4"/>
      <c r="EE16" s="4"/>
      <c r="EF16" s="5"/>
      <c r="EG16" s="4"/>
      <c r="EH16" s="4"/>
      <c r="EI16" s="5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5"/>
      <c r="EX16" s="4"/>
      <c r="EY16" s="4"/>
      <c r="EZ16" s="5"/>
      <c r="FA16" s="4"/>
      <c r="FB16" s="4"/>
      <c r="FC16" s="4"/>
      <c r="FD16" s="5"/>
      <c r="FE16" s="4"/>
      <c r="FF16" s="4"/>
      <c r="FG16" s="5"/>
      <c r="FH16" s="4"/>
      <c r="FI16" s="4"/>
      <c r="FJ16" s="5"/>
      <c r="FK16" s="4"/>
      <c r="FL16" s="5"/>
      <c r="FM16" s="4"/>
      <c r="FN16" s="4"/>
      <c r="FO16" s="5"/>
      <c r="FP16" s="4"/>
      <c r="FQ16" s="4"/>
      <c r="FR16" s="5"/>
      <c r="FS16" s="4"/>
      <c r="FT16" s="4"/>
      <c r="FU16" s="4"/>
      <c r="FV16" s="5"/>
      <c r="FW16" s="4"/>
      <c r="FX16" s="5"/>
      <c r="FY16" s="5"/>
      <c r="FZ16" s="4"/>
      <c r="GA16" s="5"/>
      <c r="GB16" s="4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5"/>
      <c r="GN16" s="4"/>
      <c r="GO16" s="4"/>
      <c r="GP16" s="5"/>
      <c r="GQ16" s="4"/>
      <c r="GR16" s="4"/>
    </row>
    <row r="17" spans="1:200" ht="16.5" thickBot="1">
      <c r="A17" s="2">
        <v>4</v>
      </c>
      <c r="B17" s="85"/>
      <c r="C17" s="81"/>
      <c r="D17" s="81"/>
      <c r="E17" s="81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1"/>
      <c r="W17" s="5"/>
      <c r="X17" s="1"/>
      <c r="Y17" s="5"/>
      <c r="Z17" s="1"/>
      <c r="AA17" s="1"/>
      <c r="AB17" s="1"/>
      <c r="AC17" s="5"/>
      <c r="AD17" s="1"/>
      <c r="AE17" s="5"/>
      <c r="AF17" s="1"/>
      <c r="AG17" s="1"/>
      <c r="AH17" s="5"/>
      <c r="AI17" s="1"/>
      <c r="AJ17" s="1"/>
      <c r="AK17" s="5"/>
      <c r="AL17" s="1"/>
      <c r="AM17" s="5"/>
      <c r="AN17" s="4"/>
      <c r="AO17" s="4"/>
      <c r="AP17" s="1"/>
      <c r="AQ17" s="5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4"/>
      <c r="BC17" s="5"/>
      <c r="BD17" s="4"/>
      <c r="BE17" s="4"/>
      <c r="BF17" s="5"/>
      <c r="BG17" s="4"/>
      <c r="BH17" s="5"/>
      <c r="BI17" s="4"/>
      <c r="BJ17" s="4"/>
      <c r="BK17" s="1"/>
      <c r="BL17" s="1"/>
      <c r="BM17" s="5"/>
      <c r="BN17" s="1"/>
      <c r="BO17" s="1"/>
      <c r="BP17" s="5"/>
      <c r="BQ17" s="5"/>
      <c r="BR17" s="5"/>
      <c r="BS17" s="5"/>
      <c r="BT17" s="5"/>
      <c r="BU17" s="4"/>
      <c r="BV17" s="4"/>
      <c r="BW17" s="5"/>
      <c r="BX17" s="5"/>
      <c r="BY17" s="5"/>
      <c r="BZ17" s="5"/>
      <c r="CA17" s="5"/>
      <c r="CB17" s="5"/>
      <c r="CC17" s="4"/>
      <c r="CD17" s="5"/>
      <c r="CE17" s="4"/>
      <c r="CF17" s="4"/>
      <c r="CG17" s="5"/>
      <c r="CH17" s="4"/>
      <c r="CI17" s="4"/>
      <c r="CJ17" s="5"/>
      <c r="CK17" s="5"/>
      <c r="CL17" s="5"/>
      <c r="CM17" s="4"/>
      <c r="CN17" s="4"/>
      <c r="CO17" s="4"/>
      <c r="CP17" s="5"/>
      <c r="CQ17" s="4"/>
      <c r="CR17" s="4"/>
      <c r="CS17" s="5"/>
      <c r="CT17" s="5"/>
      <c r="CU17" s="4"/>
      <c r="CV17" s="5"/>
      <c r="CW17" s="4"/>
      <c r="CX17" s="5"/>
      <c r="CY17" s="4"/>
      <c r="CZ17" s="4"/>
      <c r="DA17" s="4"/>
      <c r="DB17" s="5"/>
      <c r="DC17" s="5"/>
      <c r="DD17" s="4"/>
      <c r="DE17" s="5"/>
      <c r="DF17" s="5"/>
      <c r="DG17" s="4"/>
      <c r="DH17" s="5"/>
      <c r="DI17" s="5"/>
      <c r="DJ17" s="4"/>
      <c r="DK17" s="5"/>
      <c r="DL17" s="5"/>
      <c r="DM17" s="4"/>
      <c r="DN17" s="5"/>
      <c r="DO17" s="5"/>
      <c r="DP17" s="4"/>
      <c r="DQ17" s="5"/>
      <c r="DR17" s="5"/>
      <c r="DS17" s="4"/>
      <c r="DT17" s="5"/>
      <c r="DU17" s="5"/>
      <c r="DV17" s="4"/>
      <c r="DW17" s="5"/>
      <c r="DX17" s="5"/>
      <c r="DY17" s="5"/>
      <c r="DZ17" s="4"/>
      <c r="EA17" s="4"/>
      <c r="EB17" s="5"/>
      <c r="EC17" s="5"/>
      <c r="ED17" s="4"/>
      <c r="EE17" s="4"/>
      <c r="EF17" s="5"/>
      <c r="EG17" s="5"/>
      <c r="EH17" s="4"/>
      <c r="EI17" s="5"/>
      <c r="EJ17" s="5"/>
      <c r="EK17" s="4"/>
      <c r="EL17" s="5"/>
      <c r="EM17" s="5"/>
      <c r="EN17" s="4"/>
      <c r="EO17" s="5"/>
      <c r="EP17" s="4"/>
      <c r="EQ17" s="4"/>
      <c r="ER17" s="5"/>
      <c r="ES17" s="4"/>
      <c r="ET17" s="4"/>
      <c r="EU17" s="5"/>
      <c r="EV17" s="4"/>
      <c r="EW17" s="5"/>
      <c r="EX17" s="4"/>
      <c r="EY17" s="4"/>
      <c r="EZ17" s="5"/>
      <c r="FA17" s="4"/>
      <c r="FB17" s="4"/>
      <c r="FC17" s="4"/>
      <c r="FD17" s="5"/>
      <c r="FE17" s="4"/>
      <c r="FF17" s="4"/>
      <c r="FG17" s="5"/>
      <c r="FH17" s="4"/>
      <c r="FI17" s="4"/>
      <c r="FJ17" s="5"/>
      <c r="FK17" s="4"/>
      <c r="FL17" s="5"/>
      <c r="FM17" s="4"/>
      <c r="FN17" s="4"/>
      <c r="FO17" s="5"/>
      <c r="FP17" s="4"/>
      <c r="FQ17" s="4"/>
      <c r="FR17" s="5"/>
      <c r="FS17" s="4"/>
      <c r="FT17" s="4"/>
      <c r="FU17" s="4"/>
      <c r="FV17" s="5"/>
      <c r="FW17" s="4"/>
      <c r="FX17" s="5"/>
      <c r="FY17" s="5"/>
      <c r="FZ17" s="4"/>
      <c r="GA17" s="5"/>
      <c r="GB17" s="4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5"/>
      <c r="GN17" s="4"/>
      <c r="GO17" s="4"/>
      <c r="GP17" s="5"/>
      <c r="GQ17" s="4"/>
      <c r="GR17" s="4"/>
    </row>
    <row r="18" spans="1:200" ht="16.5" thickBot="1">
      <c r="A18" s="2">
        <v>5</v>
      </c>
      <c r="B18" s="85"/>
      <c r="C18" s="81"/>
      <c r="D18" s="81"/>
      <c r="E18" s="81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1"/>
      <c r="W18" s="5"/>
      <c r="X18" s="1"/>
      <c r="Y18" s="5"/>
      <c r="Z18" s="1"/>
      <c r="AA18" s="1"/>
      <c r="AB18" s="1"/>
      <c r="AC18" s="5"/>
      <c r="AD18" s="1"/>
      <c r="AE18" s="5"/>
      <c r="AF18" s="1"/>
      <c r="AG18" s="1"/>
      <c r="AH18" s="5"/>
      <c r="AI18" s="1"/>
      <c r="AJ18" s="1"/>
      <c r="AK18" s="5"/>
      <c r="AL18" s="1"/>
      <c r="AM18" s="5"/>
      <c r="AN18" s="4"/>
      <c r="AO18" s="4"/>
      <c r="AP18" s="1"/>
      <c r="AQ18" s="5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4"/>
      <c r="BC18" s="5"/>
      <c r="BD18" s="4"/>
      <c r="BE18" s="4"/>
      <c r="BF18" s="5"/>
      <c r="BG18" s="4"/>
      <c r="BH18" s="5"/>
      <c r="BI18" s="4"/>
      <c r="BJ18" s="4"/>
      <c r="BK18" s="1"/>
      <c r="BL18" s="1"/>
      <c r="BM18" s="5"/>
      <c r="BN18" s="1"/>
      <c r="BO18" s="1"/>
      <c r="BP18" s="5"/>
      <c r="BQ18" s="5"/>
      <c r="BR18" s="5"/>
      <c r="BS18" s="5"/>
      <c r="BT18" s="5"/>
      <c r="BU18" s="4"/>
      <c r="BV18" s="4"/>
      <c r="BW18" s="5"/>
      <c r="BX18" s="5"/>
      <c r="BY18" s="5"/>
      <c r="BZ18" s="5"/>
      <c r="CA18" s="5"/>
      <c r="CB18" s="5"/>
      <c r="CC18" s="4"/>
      <c r="CD18" s="5"/>
      <c r="CE18" s="4"/>
      <c r="CF18" s="4"/>
      <c r="CG18" s="5"/>
      <c r="CH18" s="4"/>
      <c r="CI18" s="4"/>
      <c r="CJ18" s="5"/>
      <c r="CK18" s="4"/>
      <c r="CL18" s="5"/>
      <c r="CM18" s="4"/>
      <c r="CN18" s="4"/>
      <c r="CO18" s="4"/>
      <c r="CP18" s="5"/>
      <c r="CQ18" s="4"/>
      <c r="CR18" s="4"/>
      <c r="CS18" s="5"/>
      <c r="CT18" s="4"/>
      <c r="CU18" s="4"/>
      <c r="CV18" s="5"/>
      <c r="CW18" s="4"/>
      <c r="CX18" s="5"/>
      <c r="CY18" s="4"/>
      <c r="CZ18" s="4"/>
      <c r="DA18" s="4"/>
      <c r="DB18" s="5"/>
      <c r="DC18" s="4"/>
      <c r="DD18" s="4"/>
      <c r="DE18" s="5"/>
      <c r="DF18" s="4"/>
      <c r="DG18" s="5"/>
      <c r="DH18" s="5"/>
      <c r="DI18" s="4"/>
      <c r="DJ18" s="4"/>
      <c r="DK18" s="5"/>
      <c r="DL18" s="4"/>
      <c r="DM18" s="4"/>
      <c r="DN18" s="5"/>
      <c r="DO18" s="4"/>
      <c r="DP18" s="4"/>
      <c r="DQ18" s="5"/>
      <c r="DR18" s="4"/>
      <c r="DS18" s="4"/>
      <c r="DT18" s="5"/>
      <c r="DU18" s="4"/>
      <c r="DV18" s="4"/>
      <c r="DW18" s="5"/>
      <c r="DX18" s="4"/>
      <c r="DY18" s="5"/>
      <c r="DZ18" s="4"/>
      <c r="EA18" s="4"/>
      <c r="EB18" s="5"/>
      <c r="EC18" s="4"/>
      <c r="ED18" s="4"/>
      <c r="EE18" s="4"/>
      <c r="EF18" s="5"/>
      <c r="EG18" s="4"/>
      <c r="EH18" s="4"/>
      <c r="EI18" s="5"/>
      <c r="EJ18" s="4"/>
      <c r="EK18" s="4"/>
      <c r="EL18" s="5"/>
      <c r="EM18" s="4"/>
      <c r="EN18" s="4"/>
      <c r="EO18" s="5"/>
      <c r="EP18" s="4"/>
      <c r="EQ18" s="4"/>
      <c r="ER18" s="5"/>
      <c r="ES18" s="4"/>
      <c r="ET18" s="4"/>
      <c r="EU18" s="5"/>
      <c r="EV18" s="4"/>
      <c r="EW18" s="5"/>
      <c r="EX18" s="4"/>
      <c r="EY18" s="4"/>
      <c r="EZ18" s="5"/>
      <c r="FA18" s="4"/>
      <c r="FB18" s="4"/>
      <c r="FC18" s="4"/>
      <c r="FD18" s="5"/>
      <c r="FE18" s="4"/>
      <c r="FF18" s="4"/>
      <c r="FG18" s="5"/>
      <c r="FH18" s="4"/>
      <c r="FI18" s="4"/>
      <c r="FJ18" s="5"/>
      <c r="FK18" s="4"/>
      <c r="FL18" s="5"/>
      <c r="FM18" s="4"/>
      <c r="FN18" s="4"/>
      <c r="FO18" s="5"/>
      <c r="FP18" s="4"/>
      <c r="FQ18" s="82"/>
      <c r="FR18" s="5"/>
      <c r="FS18" s="4"/>
      <c r="FT18" s="4"/>
      <c r="FU18" s="4"/>
      <c r="FV18" s="5"/>
      <c r="FW18" s="4"/>
      <c r="FX18" s="5"/>
      <c r="FY18" s="5"/>
      <c r="FZ18" s="4"/>
      <c r="GA18" s="5"/>
      <c r="GB18" s="4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5"/>
      <c r="GN18" s="4"/>
      <c r="GO18" s="4"/>
      <c r="GP18" s="5"/>
      <c r="GQ18" s="4"/>
      <c r="GR18" s="4"/>
    </row>
    <row r="19" spans="1:200" ht="16.5" thickBot="1">
      <c r="A19" s="2">
        <v>6</v>
      </c>
      <c r="B19" s="85"/>
      <c r="C19" s="81"/>
      <c r="D19" s="81"/>
      <c r="E19" s="81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5"/>
      <c r="V19" s="1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1"/>
      <c r="AH19" s="5"/>
      <c r="AI19" s="1"/>
      <c r="AJ19" s="5"/>
      <c r="AK19" s="1"/>
      <c r="AL19" s="1"/>
      <c r="AM19" s="5"/>
      <c r="AN19" s="4"/>
      <c r="AO19" s="4"/>
      <c r="AP19" s="5"/>
      <c r="AQ19" s="1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4"/>
      <c r="BC19" s="5"/>
      <c r="BD19" s="4"/>
      <c r="BE19" s="4"/>
      <c r="BF19" s="5"/>
      <c r="BG19" s="4"/>
      <c r="BH19" s="5"/>
      <c r="BI19" s="4"/>
      <c r="BJ19" s="4"/>
      <c r="BK19" s="5"/>
      <c r="BL19" s="1"/>
      <c r="BM19" s="1"/>
      <c r="BN19" s="5"/>
      <c r="BO19" s="1"/>
      <c r="BP19" s="1"/>
      <c r="BQ19" s="5"/>
      <c r="BR19" s="5"/>
      <c r="BS19" s="5"/>
      <c r="BT19" s="5"/>
      <c r="BU19" s="4"/>
      <c r="BV19" s="4"/>
      <c r="BW19" s="5"/>
      <c r="BX19" s="5"/>
      <c r="BY19" s="5"/>
      <c r="BZ19" s="5"/>
      <c r="CA19" s="5"/>
      <c r="CB19" s="5"/>
      <c r="CC19" s="4"/>
      <c r="CD19" s="5"/>
      <c r="CE19" s="5"/>
      <c r="CF19" s="4"/>
      <c r="CG19" s="5"/>
      <c r="CH19" s="5"/>
      <c r="CI19" s="4"/>
      <c r="CJ19" s="5"/>
      <c r="CK19" s="5"/>
      <c r="CL19" s="5"/>
      <c r="CM19" s="4"/>
      <c r="CN19" s="4"/>
      <c r="CO19" s="4"/>
      <c r="CP19" s="5"/>
      <c r="CQ19" s="5"/>
      <c r="CR19" s="4"/>
      <c r="CS19" s="5"/>
      <c r="CT19" s="5"/>
      <c r="CU19" s="4"/>
      <c r="CV19" s="5"/>
      <c r="CW19" s="5"/>
      <c r="CX19" s="5"/>
      <c r="CY19" s="4"/>
      <c r="CZ19" s="4"/>
      <c r="DA19" s="4"/>
      <c r="DB19" s="5"/>
      <c r="DC19" s="5"/>
      <c r="DD19" s="4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4"/>
      <c r="DT19" s="5"/>
      <c r="DU19" s="5"/>
      <c r="DV19" s="4"/>
      <c r="DW19" s="5"/>
      <c r="DX19" s="5"/>
      <c r="DY19" s="5"/>
      <c r="DZ19" s="4"/>
      <c r="EA19" s="4"/>
      <c r="EB19" s="5"/>
      <c r="EC19" s="4"/>
      <c r="ED19" s="4"/>
      <c r="EE19" s="4"/>
      <c r="EF19" s="5"/>
      <c r="EG19" s="5"/>
      <c r="EH19" s="4"/>
      <c r="EI19" s="5"/>
      <c r="EJ19" s="5"/>
      <c r="EK19" s="4"/>
      <c r="EL19" s="5"/>
      <c r="EM19" s="5"/>
      <c r="EN19" s="4"/>
      <c r="EO19" s="5"/>
      <c r="EP19" s="4"/>
      <c r="EQ19" s="4"/>
      <c r="ER19" s="5"/>
      <c r="ES19" s="4"/>
      <c r="ET19" s="4"/>
      <c r="EU19" s="5"/>
      <c r="EV19" s="4"/>
      <c r="EW19" s="5"/>
      <c r="EX19" s="4"/>
      <c r="EY19" s="4"/>
      <c r="EZ19" s="5"/>
      <c r="FA19" s="4"/>
      <c r="FB19" s="4"/>
      <c r="FC19" s="4"/>
      <c r="FD19" s="5"/>
      <c r="FE19" s="4"/>
      <c r="FF19" s="5"/>
      <c r="FG19" s="5"/>
      <c r="FH19" s="4"/>
      <c r="FI19" s="5"/>
      <c r="FJ19" s="5"/>
      <c r="FK19" s="4"/>
      <c r="FL19" s="5"/>
      <c r="FM19" s="4"/>
      <c r="FN19" s="4"/>
      <c r="FO19" s="5"/>
      <c r="FP19" s="4"/>
      <c r="FQ19" s="4"/>
      <c r="FR19" s="5"/>
      <c r="FS19" s="4"/>
      <c r="FT19" s="4"/>
      <c r="FU19" s="5"/>
      <c r="FV19" s="5"/>
      <c r="FW19" s="4"/>
      <c r="FX19" s="5"/>
      <c r="FY19" s="5"/>
      <c r="FZ19" s="4"/>
      <c r="GA19" s="5"/>
      <c r="GB19" s="4"/>
      <c r="GC19" s="4"/>
      <c r="GD19" s="5"/>
      <c r="GE19" s="5"/>
      <c r="GF19" s="4"/>
      <c r="GG19" s="5"/>
      <c r="GH19" s="4"/>
      <c r="GI19" s="4"/>
      <c r="GJ19" s="5"/>
      <c r="GK19" s="4"/>
      <c r="GL19" s="4"/>
      <c r="GM19" s="5"/>
      <c r="GN19" s="4"/>
      <c r="GO19" s="4"/>
      <c r="GP19" s="5"/>
      <c r="GQ19" s="4"/>
      <c r="GR19" s="4"/>
    </row>
    <row r="20" spans="1:200" ht="16.5" thickBot="1">
      <c r="A20" s="2">
        <v>7</v>
      </c>
      <c r="B20" s="85"/>
      <c r="C20" s="81"/>
      <c r="D20" s="81"/>
      <c r="E20" s="81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1"/>
      <c r="V20" s="1"/>
      <c r="W20" s="5"/>
      <c r="X20" s="5"/>
      <c r="Y20" s="1"/>
      <c r="Z20" s="1"/>
      <c r="AA20" s="1"/>
      <c r="AB20" s="1"/>
      <c r="AC20" s="5"/>
      <c r="AD20" s="5"/>
      <c r="AE20" s="1"/>
      <c r="AF20" s="1"/>
      <c r="AG20" s="5"/>
      <c r="AH20" s="1"/>
      <c r="AI20" s="5"/>
      <c r="AJ20" s="5"/>
      <c r="AK20" s="1"/>
      <c r="AL20" s="1"/>
      <c r="AM20" s="5"/>
      <c r="AN20" s="4"/>
      <c r="AO20" s="4"/>
      <c r="AP20" s="5"/>
      <c r="AQ20" s="1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4"/>
      <c r="BC20" s="5"/>
      <c r="BD20" s="4"/>
      <c r="BE20" s="4"/>
      <c r="BF20" s="5"/>
      <c r="BG20" s="4"/>
      <c r="BH20" s="5"/>
      <c r="BI20" s="4"/>
      <c r="BJ20" s="4"/>
      <c r="BK20" s="1"/>
      <c r="BL20" s="1"/>
      <c r="BM20" s="5"/>
      <c r="BN20" s="1"/>
      <c r="BO20" s="1"/>
      <c r="BP20" s="5"/>
      <c r="BQ20" s="5"/>
      <c r="BR20" s="5"/>
      <c r="BS20" s="5"/>
      <c r="BT20" s="5"/>
      <c r="BU20" s="4"/>
      <c r="BV20" s="4"/>
      <c r="BW20" s="5"/>
      <c r="BX20" s="5"/>
      <c r="BY20" s="5"/>
      <c r="BZ20" s="5"/>
      <c r="CA20" s="5"/>
      <c r="CB20" s="5"/>
      <c r="CC20" s="4"/>
      <c r="CD20" s="5"/>
      <c r="CE20" s="4"/>
      <c r="CF20" s="4"/>
      <c r="CG20" s="5"/>
      <c r="CH20" s="4"/>
      <c r="CI20" s="4"/>
      <c r="CJ20" s="5"/>
      <c r="CK20" s="4"/>
      <c r="CL20" s="5"/>
      <c r="CM20" s="4"/>
      <c r="CN20" s="4"/>
      <c r="CO20" s="4"/>
      <c r="CP20" s="5"/>
      <c r="CQ20" s="4"/>
      <c r="CR20" s="4"/>
      <c r="CS20" s="5"/>
      <c r="CT20" s="4"/>
      <c r="CU20" s="4"/>
      <c r="CV20" s="5"/>
      <c r="CW20" s="4"/>
      <c r="CX20" s="5"/>
      <c r="CY20" s="4"/>
      <c r="CZ20" s="4"/>
      <c r="DA20" s="4"/>
      <c r="DB20" s="5"/>
      <c r="DC20" s="4"/>
      <c r="DD20" s="4"/>
      <c r="DE20" s="5"/>
      <c r="DF20" s="4"/>
      <c r="DG20" s="5"/>
      <c r="DH20" s="5"/>
      <c r="DI20" s="4"/>
      <c r="DJ20" s="4"/>
      <c r="DK20" s="5"/>
      <c r="DL20" s="4"/>
      <c r="DM20" s="4"/>
      <c r="DN20" s="5"/>
      <c r="DO20" s="4"/>
      <c r="DP20" s="4"/>
      <c r="DQ20" s="5"/>
      <c r="DR20" s="4"/>
      <c r="DS20" s="4"/>
      <c r="DT20" s="5"/>
      <c r="DU20" s="4"/>
      <c r="DV20" s="4"/>
      <c r="DW20" s="5"/>
      <c r="DX20" s="4"/>
      <c r="DY20" s="5"/>
      <c r="DZ20" s="4"/>
      <c r="EA20" s="4"/>
      <c r="EB20" s="5"/>
      <c r="EC20" s="4"/>
      <c r="ED20" s="4"/>
      <c r="EE20" s="4"/>
      <c r="EF20" s="5"/>
      <c r="EG20" s="4"/>
      <c r="EH20" s="4"/>
      <c r="EI20" s="5"/>
      <c r="EJ20" s="4"/>
      <c r="EK20" s="4"/>
      <c r="EL20" s="5"/>
      <c r="EM20" s="4"/>
      <c r="EN20" s="4"/>
      <c r="EO20" s="5"/>
      <c r="EP20" s="4"/>
      <c r="EQ20" s="4"/>
      <c r="ER20" s="5"/>
      <c r="ES20" s="4"/>
      <c r="ET20" s="4"/>
      <c r="EU20" s="5"/>
      <c r="EV20" s="4"/>
      <c r="EW20" s="5"/>
      <c r="EX20" s="4"/>
      <c r="EY20" s="4"/>
      <c r="EZ20" s="5"/>
      <c r="FA20" s="4"/>
      <c r="FB20" s="4"/>
      <c r="FC20" s="4"/>
      <c r="FD20" s="5"/>
      <c r="FE20" s="4"/>
      <c r="FF20" s="5"/>
      <c r="FG20" s="5"/>
      <c r="FH20" s="4"/>
      <c r="FI20" s="5"/>
      <c r="FJ20" s="5"/>
      <c r="FK20" s="4"/>
      <c r="FL20" s="5"/>
      <c r="FM20" s="4"/>
      <c r="FN20" s="4"/>
      <c r="FO20" s="5"/>
      <c r="FP20" s="4"/>
      <c r="FQ20" s="4"/>
      <c r="FR20" s="5"/>
      <c r="FS20" s="4"/>
      <c r="FT20" s="4"/>
      <c r="FU20" s="5"/>
      <c r="FV20" s="5"/>
      <c r="FW20" s="4"/>
      <c r="FX20" s="5"/>
      <c r="FY20" s="5"/>
      <c r="FZ20" s="4"/>
      <c r="GA20" s="5"/>
      <c r="GB20" s="4"/>
      <c r="GC20" s="4"/>
      <c r="GD20" s="5"/>
      <c r="GE20" s="5"/>
      <c r="GF20" s="4"/>
      <c r="GG20" s="5"/>
      <c r="GH20" s="4"/>
      <c r="GI20" s="4"/>
      <c r="GJ20" s="5"/>
      <c r="GK20" s="4"/>
      <c r="GL20" s="4"/>
      <c r="GM20" s="5"/>
      <c r="GN20" s="4"/>
      <c r="GO20" s="4"/>
      <c r="GP20" s="5"/>
      <c r="GQ20" s="4"/>
      <c r="GR20" s="4"/>
    </row>
    <row r="21" spans="1:200" ht="16.5" thickBot="1">
      <c r="A21" s="3">
        <v>8</v>
      </c>
      <c r="B21" s="85"/>
      <c r="C21" s="83"/>
      <c r="D21" s="83"/>
      <c r="E21" s="83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4"/>
      <c r="V21" s="4"/>
      <c r="W21" s="5"/>
      <c r="X21" s="4"/>
      <c r="Y21" s="5"/>
      <c r="Z21" s="4"/>
      <c r="AA21" s="4"/>
      <c r="AB21" s="4"/>
      <c r="AC21" s="5"/>
      <c r="AD21" s="4"/>
      <c r="AE21" s="5"/>
      <c r="AF21" s="4"/>
      <c r="AG21" s="5"/>
      <c r="AH21" s="4"/>
      <c r="AI21" s="4"/>
      <c r="AJ21" s="4"/>
      <c r="AK21" s="5"/>
      <c r="AL21" s="4"/>
      <c r="AM21" s="5"/>
      <c r="AN21" s="4"/>
      <c r="AO21" s="4"/>
      <c r="AP21" s="4"/>
      <c r="AQ21" s="5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5"/>
      <c r="BI21" s="4"/>
      <c r="BJ21" s="4"/>
      <c r="BK21" s="4"/>
      <c r="BL21" s="4"/>
      <c r="BM21" s="5"/>
      <c r="BN21" s="4"/>
      <c r="BO21" s="4"/>
      <c r="BP21" s="5"/>
      <c r="BQ21" s="5"/>
      <c r="BR21" s="5"/>
      <c r="BS21" s="5"/>
      <c r="BT21" s="5"/>
      <c r="BU21" s="4"/>
      <c r="BV21" s="4"/>
      <c r="BW21" s="5"/>
      <c r="BX21" s="5"/>
      <c r="BY21" s="5"/>
      <c r="BZ21" s="5"/>
      <c r="CA21" s="5"/>
      <c r="CB21" s="5"/>
      <c r="CC21" s="4"/>
      <c r="CD21" s="5"/>
      <c r="CE21" s="4"/>
      <c r="CF21" s="4"/>
      <c r="CG21" s="5"/>
      <c r="CH21" s="4"/>
      <c r="CI21" s="4"/>
      <c r="CJ21" s="5"/>
      <c r="CK21" s="4"/>
      <c r="CL21" s="5"/>
      <c r="CM21" s="4"/>
      <c r="CN21" s="4"/>
      <c r="CO21" s="4"/>
      <c r="CP21" s="5"/>
      <c r="CQ21" s="4"/>
      <c r="CR21" s="4"/>
      <c r="CS21" s="5"/>
      <c r="CT21" s="4"/>
      <c r="CU21" s="4"/>
      <c r="CV21" s="5"/>
      <c r="CW21" s="4"/>
      <c r="CX21" s="5"/>
      <c r="CY21" s="4"/>
      <c r="CZ21" s="4"/>
      <c r="DA21" s="4"/>
      <c r="DB21" s="5"/>
      <c r="DC21" s="4"/>
      <c r="DD21" s="4"/>
      <c r="DE21" s="5"/>
      <c r="DF21" s="4"/>
      <c r="DG21" s="5"/>
      <c r="DH21" s="5"/>
      <c r="DI21" s="4"/>
      <c r="DJ21" s="4"/>
      <c r="DK21" s="5"/>
      <c r="DL21" s="4"/>
      <c r="DM21" s="4"/>
      <c r="DN21" s="5"/>
      <c r="DO21" s="4"/>
      <c r="DP21" s="4"/>
      <c r="DQ21" s="5"/>
      <c r="DR21" s="4"/>
      <c r="DS21" s="4"/>
      <c r="DT21" s="5"/>
      <c r="DU21" s="4"/>
      <c r="DV21" s="4"/>
      <c r="DW21" s="5"/>
      <c r="DX21" s="4"/>
      <c r="DY21" s="5"/>
      <c r="DZ21" s="4"/>
      <c r="EA21" s="4"/>
      <c r="EB21" s="5"/>
      <c r="EC21" s="4"/>
      <c r="ED21" s="4"/>
      <c r="EE21" s="4"/>
      <c r="EF21" s="5"/>
      <c r="EG21" s="4"/>
      <c r="EH21" s="4"/>
      <c r="EI21" s="5"/>
      <c r="EJ21" s="4"/>
      <c r="EK21" s="4"/>
      <c r="EL21" s="5"/>
      <c r="EM21" s="4"/>
      <c r="EN21" s="4"/>
      <c r="EO21" s="5"/>
      <c r="EP21" s="4"/>
      <c r="EQ21" s="4"/>
      <c r="ER21" s="5"/>
      <c r="ES21" s="4"/>
      <c r="ET21" s="4"/>
      <c r="EU21" s="5"/>
      <c r="EV21" s="4"/>
      <c r="EW21" s="5"/>
      <c r="EX21" s="4"/>
      <c r="EY21" s="4"/>
      <c r="EZ21" s="5"/>
      <c r="FA21" s="4"/>
      <c r="FB21" s="4"/>
      <c r="FC21" s="4"/>
      <c r="FD21" s="5"/>
      <c r="FE21" s="4"/>
      <c r="FF21" s="5"/>
      <c r="FG21" s="5"/>
      <c r="FH21" s="4"/>
      <c r="FI21" s="5"/>
      <c r="FJ21" s="5"/>
      <c r="FK21" s="4"/>
      <c r="FL21" s="5"/>
      <c r="FM21" s="4"/>
      <c r="FN21" s="4"/>
      <c r="FO21" s="5"/>
      <c r="FP21" s="4"/>
      <c r="FQ21" s="4"/>
      <c r="FR21" s="5"/>
      <c r="FS21" s="4"/>
      <c r="FT21" s="4"/>
      <c r="FU21" s="5"/>
      <c r="FV21" s="5"/>
      <c r="FW21" s="4"/>
      <c r="FX21" s="5"/>
      <c r="FY21" s="5"/>
      <c r="FZ21" s="4"/>
      <c r="GA21" s="5"/>
      <c r="GB21" s="4"/>
      <c r="GC21" s="4"/>
      <c r="GD21" s="5"/>
      <c r="GE21" s="5"/>
      <c r="GF21" s="4"/>
      <c r="GG21" s="5"/>
      <c r="GH21" s="4"/>
      <c r="GI21" s="4"/>
      <c r="GJ21" s="5"/>
      <c r="GK21" s="4"/>
      <c r="GL21" s="4"/>
      <c r="GM21" s="5"/>
      <c r="GN21" s="4"/>
      <c r="GO21" s="4"/>
      <c r="GP21" s="5"/>
      <c r="GQ21" s="4"/>
      <c r="GR21" s="4"/>
    </row>
    <row r="22" spans="1:200" ht="16.5" thickBot="1">
      <c r="A22" s="3">
        <v>9</v>
      </c>
      <c r="B22" s="85"/>
      <c r="C22" s="83"/>
      <c r="D22" s="83"/>
      <c r="E22" s="83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4"/>
      <c r="V22" s="4"/>
      <c r="W22" s="5"/>
      <c r="X22" s="4"/>
      <c r="Y22" s="5"/>
      <c r="Z22" s="4"/>
      <c r="AA22" s="4"/>
      <c r="AB22" s="4"/>
      <c r="AC22" s="5"/>
      <c r="AD22" s="4"/>
      <c r="AE22" s="5"/>
      <c r="AF22" s="4"/>
      <c r="AG22" s="5"/>
      <c r="AH22" s="4"/>
      <c r="AI22" s="4"/>
      <c r="AJ22" s="4"/>
      <c r="AK22" s="5"/>
      <c r="AL22" s="4"/>
      <c r="AM22" s="5"/>
      <c r="AN22" s="4"/>
      <c r="AO22" s="4"/>
      <c r="AP22" s="4"/>
      <c r="AQ22" s="5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5"/>
      <c r="BI22" s="4"/>
      <c r="BJ22" s="4"/>
      <c r="BK22" s="4"/>
      <c r="BL22" s="4"/>
      <c r="BM22" s="5"/>
      <c r="BN22" s="4"/>
      <c r="BO22" s="4"/>
      <c r="BP22" s="5"/>
      <c r="BQ22" s="5"/>
      <c r="BR22" s="5"/>
      <c r="BS22" s="5"/>
      <c r="BT22" s="5"/>
      <c r="BU22" s="4"/>
      <c r="BV22" s="4"/>
      <c r="BW22" s="5"/>
      <c r="BX22" s="5"/>
      <c r="BY22" s="5"/>
      <c r="BZ22" s="5"/>
      <c r="CA22" s="5"/>
      <c r="CB22" s="5"/>
      <c r="CC22" s="4"/>
      <c r="CD22" s="5"/>
      <c r="CE22" s="4"/>
      <c r="CF22" s="4"/>
      <c r="CG22" s="5"/>
      <c r="CH22" s="4"/>
      <c r="CI22" s="4"/>
      <c r="CJ22" s="5"/>
      <c r="CK22" s="4"/>
      <c r="CL22" s="5"/>
      <c r="CM22" s="4"/>
      <c r="CN22" s="4"/>
      <c r="CO22" s="4"/>
      <c r="CP22" s="5"/>
      <c r="CQ22" s="4"/>
      <c r="CR22" s="4"/>
      <c r="CS22" s="5"/>
      <c r="CT22" s="4"/>
      <c r="CU22" s="4"/>
      <c r="CV22" s="5"/>
      <c r="CW22" s="4"/>
      <c r="CX22" s="5"/>
      <c r="CY22" s="5"/>
      <c r="CZ22" s="4"/>
      <c r="DA22" s="4"/>
      <c r="DB22" s="5"/>
      <c r="DC22" s="4"/>
      <c r="DD22" s="4"/>
      <c r="DE22" s="5"/>
      <c r="DF22" s="4"/>
      <c r="DG22" s="5"/>
      <c r="DH22" s="5"/>
      <c r="DI22" s="4"/>
      <c r="DJ22" s="4"/>
      <c r="DK22" s="5"/>
      <c r="DL22" s="4"/>
      <c r="DM22" s="4"/>
      <c r="DN22" s="5"/>
      <c r="DO22" s="4"/>
      <c r="DP22" s="4"/>
      <c r="DQ22" s="5"/>
      <c r="DR22" s="4"/>
      <c r="DS22" s="4"/>
      <c r="DT22" s="5"/>
      <c r="DU22" s="4"/>
      <c r="DV22" s="4"/>
      <c r="DW22" s="5"/>
      <c r="DX22" s="4"/>
      <c r="DY22" s="5"/>
      <c r="DZ22" s="4"/>
      <c r="EA22" s="4"/>
      <c r="EB22" s="5"/>
      <c r="EC22" s="4"/>
      <c r="ED22" s="4"/>
      <c r="EE22" s="4"/>
      <c r="EF22" s="5"/>
      <c r="EG22" s="4"/>
      <c r="EH22" s="4"/>
      <c r="EI22" s="5"/>
      <c r="EJ22" s="4"/>
      <c r="EK22" s="4"/>
      <c r="EL22" s="5"/>
      <c r="EM22" s="4"/>
      <c r="EN22" s="4"/>
      <c r="EO22" s="5"/>
      <c r="EP22" s="4"/>
      <c r="EQ22" s="4"/>
      <c r="ER22" s="5"/>
      <c r="ES22" s="4"/>
      <c r="ET22" s="4"/>
      <c r="EU22" s="5"/>
      <c r="EV22" s="4"/>
      <c r="EW22" s="5"/>
      <c r="EX22" s="4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4"/>
      <c r="FJ22" s="5"/>
      <c r="FK22" s="4"/>
      <c r="FL22" s="5"/>
      <c r="FM22" s="4"/>
      <c r="FN22" s="4"/>
      <c r="FO22" s="5"/>
      <c r="FP22" s="4"/>
      <c r="FQ22" s="4"/>
      <c r="FR22" s="5"/>
      <c r="FS22" s="4"/>
      <c r="FT22" s="4"/>
      <c r="FU22" s="4"/>
      <c r="FV22" s="5"/>
      <c r="FW22" s="4"/>
      <c r="FX22" s="5"/>
      <c r="FY22" s="5"/>
      <c r="FZ22" s="4"/>
      <c r="GA22" s="5"/>
      <c r="GB22" s="4"/>
      <c r="GC22" s="4"/>
      <c r="GD22" s="4"/>
      <c r="GE22" s="5"/>
      <c r="GF22" s="4"/>
      <c r="GG22" s="5"/>
      <c r="GH22" s="4"/>
      <c r="GI22" s="4"/>
      <c r="GJ22" s="5"/>
      <c r="GK22" s="4"/>
      <c r="GL22" s="4"/>
      <c r="GM22" s="5"/>
      <c r="GN22" s="4"/>
      <c r="GO22" s="4"/>
      <c r="GP22" s="5"/>
      <c r="GQ22" s="4"/>
      <c r="GR22" s="4"/>
    </row>
    <row r="23" spans="1:200" ht="16.5" thickBot="1">
      <c r="A23" s="3">
        <v>10</v>
      </c>
      <c r="B23" s="85"/>
      <c r="C23" s="83"/>
      <c r="D23" s="83"/>
      <c r="E23" s="83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4"/>
      <c r="V23" s="5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5"/>
      <c r="AH23" s="4"/>
      <c r="AI23" s="4"/>
      <c r="AJ23" s="4"/>
      <c r="AK23" s="5"/>
      <c r="AL23" s="4"/>
      <c r="AM23" s="5"/>
      <c r="AN23" s="4"/>
      <c r="AO23" s="4"/>
      <c r="AP23" s="4"/>
      <c r="AQ23" s="5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5"/>
      <c r="BI23" s="4"/>
      <c r="BJ23" s="4"/>
      <c r="BK23" s="4"/>
      <c r="BL23" s="5"/>
      <c r="BM23" s="4"/>
      <c r="BN23" s="4"/>
      <c r="BO23" s="5"/>
      <c r="BP23" s="4"/>
      <c r="BQ23" s="5"/>
      <c r="BR23" s="5"/>
      <c r="BS23" s="5"/>
      <c r="BT23" s="5"/>
      <c r="BU23" s="4"/>
      <c r="BV23" s="4"/>
      <c r="BW23" s="5"/>
      <c r="BX23" s="5"/>
      <c r="BY23" s="5"/>
      <c r="BZ23" s="5"/>
      <c r="CA23" s="5"/>
      <c r="CB23" s="5"/>
      <c r="CC23" s="5"/>
      <c r="CD23" s="5"/>
      <c r="CE23" s="4"/>
      <c r="CF23" s="5"/>
      <c r="CG23" s="5"/>
      <c r="CH23" s="4"/>
      <c r="CI23" s="5"/>
      <c r="CJ23" s="5"/>
      <c r="CK23" s="4"/>
      <c r="CL23" s="5"/>
      <c r="CM23" s="4"/>
      <c r="CN23" s="4"/>
      <c r="CO23" s="5"/>
      <c r="CP23" s="5"/>
      <c r="CQ23" s="4"/>
      <c r="CR23" s="5"/>
      <c r="CS23" s="5"/>
      <c r="CT23" s="4"/>
      <c r="CU23" s="5"/>
      <c r="CV23" s="5"/>
      <c r="CW23" s="4"/>
      <c r="CX23" s="5"/>
      <c r="CY23" s="4"/>
      <c r="CZ23" s="4"/>
      <c r="DA23" s="5"/>
      <c r="DB23" s="5"/>
      <c r="DC23" s="4"/>
      <c r="DD23" s="5"/>
      <c r="DE23" s="5"/>
      <c r="DF23" s="4"/>
      <c r="DG23" s="5"/>
      <c r="DH23" s="5"/>
      <c r="DI23" s="4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5"/>
      <c r="DU23" s="4"/>
      <c r="DV23" s="5"/>
      <c r="DW23" s="5"/>
      <c r="DX23" s="4"/>
      <c r="DY23" s="5"/>
      <c r="DZ23" s="4"/>
      <c r="EA23" s="4"/>
      <c r="EB23" s="5"/>
      <c r="EC23" s="4"/>
      <c r="ED23" s="4"/>
      <c r="EE23" s="5"/>
      <c r="EF23" s="5"/>
      <c r="EG23" s="4"/>
      <c r="EH23" s="5"/>
      <c r="EI23" s="5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4"/>
      <c r="EY23" s="4"/>
      <c r="EZ23" s="4"/>
      <c r="FA23" s="5"/>
      <c r="FB23" s="4"/>
      <c r="FC23" s="5"/>
      <c r="FD23" s="5"/>
      <c r="FE23" s="4"/>
      <c r="FF23" s="5"/>
      <c r="FG23" s="5"/>
      <c r="FH23" s="4"/>
      <c r="FI23" s="5"/>
      <c r="FJ23" s="5"/>
      <c r="FK23" s="4"/>
      <c r="FL23" s="5"/>
      <c r="FM23" s="4"/>
      <c r="FN23" s="4"/>
      <c r="FO23" s="4"/>
      <c r="FP23" s="5"/>
      <c r="FQ23" s="4"/>
      <c r="FR23" s="5"/>
      <c r="FS23" s="4"/>
      <c r="FT23" s="4"/>
      <c r="FU23" s="5"/>
      <c r="FV23" s="5"/>
      <c r="FW23" s="4"/>
      <c r="FX23" s="5"/>
      <c r="FY23" s="5"/>
      <c r="FZ23" s="4"/>
      <c r="GA23" s="5"/>
      <c r="GB23" s="4"/>
      <c r="GC23" s="4"/>
      <c r="GD23" s="5"/>
      <c r="GE23" s="5"/>
      <c r="GF23" s="4"/>
      <c r="GG23" s="5"/>
      <c r="GH23" s="4"/>
      <c r="GI23" s="4"/>
      <c r="GJ23" s="5"/>
      <c r="GK23" s="4"/>
      <c r="GL23" s="4"/>
      <c r="GM23" s="5"/>
      <c r="GN23" s="4"/>
      <c r="GO23" s="4"/>
      <c r="GP23" s="5"/>
      <c r="GQ23" s="4"/>
      <c r="GR23" s="4"/>
    </row>
    <row r="24" spans="1:200" ht="16.5" thickBot="1">
      <c r="A24" s="3">
        <v>11</v>
      </c>
      <c r="B24" s="85"/>
      <c r="C24" s="83"/>
      <c r="D24" s="83"/>
      <c r="E24" s="83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4"/>
      <c r="V24" s="5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5"/>
      <c r="AH24" s="4"/>
      <c r="AI24" s="4"/>
      <c r="AJ24" s="4"/>
      <c r="AK24" s="5"/>
      <c r="AL24" s="4"/>
      <c r="AM24" s="5"/>
      <c r="AN24" s="4"/>
      <c r="AO24" s="4"/>
      <c r="AP24" s="4"/>
      <c r="AQ24" s="5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4"/>
      <c r="BD24" s="5"/>
      <c r="BE24" s="4"/>
      <c r="BF24" s="5"/>
      <c r="BG24" s="4"/>
      <c r="BH24" s="5"/>
      <c r="BI24" s="4"/>
      <c r="BJ24" s="4"/>
      <c r="BK24" s="4"/>
      <c r="BL24" s="5"/>
      <c r="BM24" s="4"/>
      <c r="BN24" s="4"/>
      <c r="BO24" s="5"/>
      <c r="BP24" s="4"/>
      <c r="BQ24" s="5"/>
      <c r="BR24" s="5"/>
      <c r="BS24" s="5"/>
      <c r="BT24" s="5"/>
      <c r="BU24" s="4"/>
      <c r="BV24" s="4"/>
      <c r="BW24" s="5"/>
      <c r="BX24" s="5"/>
      <c r="BY24" s="5"/>
      <c r="BZ24" s="5"/>
      <c r="CA24" s="5"/>
      <c r="CB24" s="5"/>
      <c r="CC24" s="4"/>
      <c r="CD24" s="5"/>
      <c r="CE24" s="4"/>
      <c r="CF24" s="4"/>
      <c r="CG24" s="5"/>
      <c r="CH24" s="4"/>
      <c r="CI24" s="4"/>
      <c r="CJ24" s="5"/>
      <c r="CK24" s="4"/>
      <c r="CL24" s="5"/>
      <c r="CM24" s="4"/>
      <c r="CN24" s="4"/>
      <c r="CO24" s="4"/>
      <c r="CP24" s="5"/>
      <c r="CQ24" s="4"/>
      <c r="CR24" s="4"/>
      <c r="CS24" s="5"/>
      <c r="CT24" s="4"/>
      <c r="CU24" s="4"/>
      <c r="CV24" s="5"/>
      <c r="CW24" s="4"/>
      <c r="CX24" s="5"/>
      <c r="CY24" s="4"/>
      <c r="CZ24" s="4"/>
      <c r="DA24" s="4"/>
      <c r="DB24" s="5"/>
      <c r="DC24" s="4"/>
      <c r="DD24" s="4"/>
      <c r="DE24" s="5"/>
      <c r="DF24" s="4"/>
      <c r="DG24" s="4"/>
      <c r="DH24" s="5"/>
      <c r="DI24" s="4"/>
      <c r="DJ24" s="4"/>
      <c r="DK24" s="5"/>
      <c r="DL24" s="4"/>
      <c r="DM24" s="4"/>
      <c r="DN24" s="5"/>
      <c r="DO24" s="4"/>
      <c r="DP24" s="4"/>
      <c r="DQ24" s="5"/>
      <c r="DR24" s="4"/>
      <c r="DS24" s="4"/>
      <c r="DT24" s="5"/>
      <c r="DU24" s="4"/>
      <c r="DV24" s="4"/>
      <c r="DW24" s="5"/>
      <c r="DX24" s="4"/>
      <c r="DY24" s="5"/>
      <c r="DZ24" s="4"/>
      <c r="EA24" s="4"/>
      <c r="EB24" s="5"/>
      <c r="EC24" s="5"/>
      <c r="ED24" s="4"/>
      <c r="EE24" s="4"/>
      <c r="EF24" s="5"/>
      <c r="EG24" s="4"/>
      <c r="EH24" s="4"/>
      <c r="EI24" s="5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5"/>
      <c r="EX24" s="4"/>
      <c r="EY24" s="4"/>
      <c r="EZ24" s="5"/>
      <c r="FA24" s="4"/>
      <c r="FB24" s="4"/>
      <c r="FC24" s="4"/>
      <c r="FD24" s="5"/>
      <c r="FE24" s="4"/>
      <c r="FF24" s="4"/>
      <c r="FG24" s="5"/>
      <c r="FH24" s="4"/>
      <c r="FI24" s="4"/>
      <c r="FJ24" s="5"/>
      <c r="FK24" s="4"/>
      <c r="FL24" s="5"/>
      <c r="FM24" s="4"/>
      <c r="FN24" s="4"/>
      <c r="FO24" s="4"/>
      <c r="FP24" s="5"/>
      <c r="FQ24" s="4"/>
      <c r="FR24" s="5"/>
      <c r="FS24" s="4"/>
      <c r="FT24" s="4"/>
      <c r="FU24" s="4"/>
      <c r="FV24" s="5"/>
      <c r="FW24" s="4"/>
      <c r="FX24" s="5"/>
      <c r="FY24" s="5"/>
      <c r="FZ24" s="4"/>
      <c r="GA24" s="5"/>
      <c r="GB24" s="4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5"/>
      <c r="GN24" s="4"/>
      <c r="GO24" s="4"/>
      <c r="GP24" s="5"/>
      <c r="GQ24" s="4"/>
      <c r="GR24" s="4"/>
    </row>
    <row r="25" spans="1:200" ht="16.5" thickBot="1">
      <c r="A25" s="3">
        <v>12</v>
      </c>
      <c r="B25" s="85"/>
      <c r="C25" s="83"/>
      <c r="D25" s="83"/>
      <c r="E25" s="83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4"/>
      <c r="V25" s="5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5"/>
      <c r="AH25" s="4"/>
      <c r="AI25" s="4"/>
      <c r="AJ25" s="4"/>
      <c r="AK25" s="5"/>
      <c r="AL25" s="4"/>
      <c r="AM25" s="5"/>
      <c r="AN25" s="4"/>
      <c r="AO25" s="4"/>
      <c r="AP25" s="4"/>
      <c r="AQ25" s="5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5"/>
      <c r="BI25" s="4"/>
      <c r="BJ25" s="4"/>
      <c r="BK25" s="4"/>
      <c r="BL25" s="5"/>
      <c r="BM25" s="4"/>
      <c r="BN25" s="4"/>
      <c r="BO25" s="5"/>
      <c r="BP25" s="4"/>
      <c r="BQ25" s="5"/>
      <c r="BR25" s="5"/>
      <c r="BS25" s="5"/>
      <c r="BT25" s="5"/>
      <c r="BU25" s="4"/>
      <c r="BV25" s="4"/>
      <c r="BW25" s="5"/>
      <c r="BX25" s="5"/>
      <c r="BY25" s="5"/>
      <c r="BZ25" s="5"/>
      <c r="CA25" s="5"/>
      <c r="CB25" s="5"/>
      <c r="CC25" s="4"/>
      <c r="CD25" s="5"/>
      <c r="CE25" s="4"/>
      <c r="CF25" s="4"/>
      <c r="CG25" s="5"/>
      <c r="CH25" s="4"/>
      <c r="CI25" s="4"/>
      <c r="CJ25" s="5"/>
      <c r="CK25" s="4"/>
      <c r="CL25" s="5"/>
      <c r="CM25" s="4"/>
      <c r="CN25" s="4"/>
      <c r="CO25" s="4"/>
      <c r="CP25" s="5"/>
      <c r="CQ25" s="4"/>
      <c r="CR25" s="4"/>
      <c r="CS25" s="5"/>
      <c r="CT25" s="4"/>
      <c r="CU25" s="4"/>
      <c r="CV25" s="5"/>
      <c r="CW25" s="4"/>
      <c r="CX25" s="5"/>
      <c r="CY25" s="4"/>
      <c r="CZ25" s="4"/>
      <c r="DA25" s="4"/>
      <c r="DB25" s="5"/>
      <c r="DC25" s="4"/>
      <c r="DD25" s="4"/>
      <c r="DE25" s="5"/>
      <c r="DF25" s="4"/>
      <c r="DG25" s="4"/>
      <c r="DH25" s="5"/>
      <c r="DI25" s="4"/>
      <c r="DJ25" s="4"/>
      <c r="DK25" s="5"/>
      <c r="DL25" s="4"/>
      <c r="DM25" s="4"/>
      <c r="DN25" s="5"/>
      <c r="DO25" s="4"/>
      <c r="DP25" s="4"/>
      <c r="DQ25" s="5"/>
      <c r="DR25" s="4"/>
      <c r="DS25" s="4"/>
      <c r="DT25" s="5"/>
      <c r="DU25" s="4"/>
      <c r="DV25" s="4"/>
      <c r="DW25" s="5"/>
      <c r="DX25" s="4"/>
      <c r="DY25" s="5"/>
      <c r="DZ25" s="4"/>
      <c r="EA25" s="4"/>
      <c r="EB25" s="5"/>
      <c r="EC25" s="4"/>
      <c r="ED25" s="4"/>
      <c r="EE25" s="4"/>
      <c r="EF25" s="5"/>
      <c r="EG25" s="4"/>
      <c r="EH25" s="4"/>
      <c r="EI25" s="5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5"/>
      <c r="EX25" s="4"/>
      <c r="EY25" s="4"/>
      <c r="EZ25" s="5"/>
      <c r="FA25" s="4"/>
      <c r="FB25" s="4"/>
      <c r="FC25" s="4"/>
      <c r="FD25" s="5"/>
      <c r="FE25" s="4"/>
      <c r="FF25" s="4"/>
      <c r="FG25" s="5"/>
      <c r="FH25" s="4"/>
      <c r="FI25" s="4"/>
      <c r="FJ25" s="5"/>
      <c r="FK25" s="4"/>
      <c r="FL25" s="5"/>
      <c r="FM25" s="4"/>
      <c r="FN25" s="4"/>
      <c r="FO25" s="5"/>
      <c r="FP25" s="4"/>
      <c r="FQ25" s="4"/>
      <c r="FR25" s="5"/>
      <c r="FS25" s="4"/>
      <c r="FT25" s="4"/>
      <c r="FU25" s="4"/>
      <c r="FV25" s="5"/>
      <c r="FW25" s="4"/>
      <c r="FX25" s="5"/>
      <c r="FY25" s="5"/>
      <c r="FZ25" s="4"/>
      <c r="GA25" s="5"/>
      <c r="GB25" s="4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5"/>
      <c r="GN25" s="4"/>
      <c r="GO25" s="4"/>
      <c r="GP25" s="5"/>
      <c r="GQ25" s="4"/>
      <c r="GR25" s="4"/>
    </row>
    <row r="26" spans="1:200" ht="16.5" thickBot="1">
      <c r="A26" s="3">
        <v>13</v>
      </c>
      <c r="B26" s="85"/>
      <c r="C26" s="83"/>
      <c r="D26" s="83"/>
      <c r="E26" s="83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5"/>
      <c r="AN26" s="4"/>
      <c r="AO26" s="4"/>
      <c r="AP26" s="4"/>
      <c r="AQ26" s="5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5"/>
      <c r="BI26" s="4"/>
      <c r="BJ26" s="4"/>
      <c r="BK26" s="4"/>
      <c r="BL26" s="5"/>
      <c r="BM26" s="4"/>
      <c r="BN26" s="4"/>
      <c r="BO26" s="5"/>
      <c r="BP26" s="4"/>
      <c r="BQ26" s="5"/>
      <c r="BR26" s="5"/>
      <c r="BS26" s="5"/>
      <c r="BT26" s="5"/>
      <c r="BU26" s="4"/>
      <c r="BV26" s="4"/>
      <c r="BW26" s="5"/>
      <c r="BX26" s="5"/>
      <c r="BY26" s="5"/>
      <c r="BZ26" s="5"/>
      <c r="CA26" s="5"/>
      <c r="CB26" s="5"/>
      <c r="CC26" s="4"/>
      <c r="CD26" s="5"/>
      <c r="CE26" s="4"/>
      <c r="CF26" s="4"/>
      <c r="CG26" s="5"/>
      <c r="CH26" s="4"/>
      <c r="CI26" s="4"/>
      <c r="CJ26" s="5"/>
      <c r="CK26" s="4"/>
      <c r="CL26" s="5"/>
      <c r="CM26" s="4"/>
      <c r="CN26" s="4"/>
      <c r="CO26" s="4"/>
      <c r="CP26" s="5"/>
      <c r="CQ26" s="4"/>
      <c r="CR26" s="4"/>
      <c r="CS26" s="5"/>
      <c r="CT26" s="4"/>
      <c r="CU26" s="4"/>
      <c r="CV26" s="5"/>
      <c r="CW26" s="4"/>
      <c r="CX26" s="5"/>
      <c r="CY26" s="4"/>
      <c r="CZ26" s="4"/>
      <c r="DA26" s="4"/>
      <c r="DB26" s="5"/>
      <c r="DC26" s="4"/>
      <c r="DD26" s="4"/>
      <c r="DE26" s="5"/>
      <c r="DF26" s="4"/>
      <c r="DG26" s="4"/>
      <c r="DH26" s="5"/>
      <c r="DI26" s="4"/>
      <c r="DJ26" s="4"/>
      <c r="DK26" s="5"/>
      <c r="DL26" s="4"/>
      <c r="DM26" s="4"/>
      <c r="DN26" s="5"/>
      <c r="DO26" s="4"/>
      <c r="DP26" s="4"/>
      <c r="DQ26" s="5"/>
      <c r="DR26" s="4"/>
      <c r="DS26" s="4"/>
      <c r="DT26" s="5"/>
      <c r="DU26" s="4"/>
      <c r="DV26" s="4"/>
      <c r="DW26" s="5"/>
      <c r="DX26" s="4"/>
      <c r="DY26" s="5"/>
      <c r="DZ26" s="4"/>
      <c r="EA26" s="4"/>
      <c r="EB26" s="5"/>
      <c r="EC26" s="4"/>
      <c r="ED26" s="4"/>
      <c r="EE26" s="4"/>
      <c r="EF26" s="5"/>
      <c r="EG26" s="4"/>
      <c r="EH26" s="4"/>
      <c r="EI26" s="5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5"/>
      <c r="EX26" s="4"/>
      <c r="EY26" s="4"/>
      <c r="EZ26" s="5"/>
      <c r="FA26" s="4"/>
      <c r="FB26" s="4"/>
      <c r="FC26" s="4"/>
      <c r="FD26" s="5"/>
      <c r="FE26" s="4"/>
      <c r="FF26" s="4"/>
      <c r="FG26" s="5"/>
      <c r="FH26" s="4"/>
      <c r="FI26" s="4"/>
      <c r="FJ26" s="5"/>
      <c r="FK26" s="4"/>
      <c r="FL26" s="5"/>
      <c r="FM26" s="4"/>
      <c r="FN26" s="4"/>
      <c r="FO26" s="5"/>
      <c r="FP26" s="4"/>
      <c r="FQ26" s="4"/>
      <c r="FR26" s="5"/>
      <c r="FS26" s="4"/>
      <c r="FT26" s="4"/>
      <c r="FU26" s="4"/>
      <c r="FV26" s="5"/>
      <c r="FW26" s="4"/>
      <c r="FX26" s="5"/>
      <c r="FY26" s="5"/>
      <c r="FZ26" s="4"/>
      <c r="GA26" s="5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5"/>
      <c r="GN26" s="4"/>
      <c r="GO26" s="4"/>
      <c r="GP26" s="5"/>
      <c r="GQ26" s="4"/>
      <c r="GR26" s="4"/>
    </row>
    <row r="27" spans="1:200" ht="16.5" thickBot="1">
      <c r="A27" s="3">
        <v>14</v>
      </c>
      <c r="B27" s="85"/>
      <c r="C27" s="83"/>
      <c r="D27" s="83"/>
      <c r="E27" s="83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5"/>
      <c r="AN27" s="4"/>
      <c r="AO27" s="4"/>
      <c r="AP27" s="4"/>
      <c r="AQ27" s="5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5"/>
      <c r="BR27" s="5"/>
      <c r="BS27" s="5"/>
      <c r="BT27" s="5"/>
      <c r="BU27" s="4"/>
      <c r="BV27" s="4"/>
      <c r="BW27" s="5"/>
      <c r="BX27" s="5"/>
      <c r="BY27" s="5"/>
      <c r="BZ27" s="5"/>
      <c r="CA27" s="5"/>
      <c r="CB27" s="5"/>
      <c r="CC27" s="5"/>
      <c r="CD27" s="5"/>
      <c r="CE27" s="4"/>
      <c r="CF27" s="5"/>
      <c r="CG27" s="5"/>
      <c r="CH27" s="4"/>
      <c r="CI27" s="5"/>
      <c r="CJ27" s="5"/>
      <c r="CK27" s="4"/>
      <c r="CL27" s="5"/>
      <c r="CM27" s="4"/>
      <c r="CN27" s="4"/>
      <c r="CO27" s="5"/>
      <c r="CP27" s="5"/>
      <c r="CQ27" s="4"/>
      <c r="CR27" s="5"/>
      <c r="CS27" s="5"/>
      <c r="CT27" s="4"/>
      <c r="CU27" s="5"/>
      <c r="CV27" s="5"/>
      <c r="CW27" s="4"/>
      <c r="CX27" s="5"/>
      <c r="CY27" s="4"/>
      <c r="CZ27" s="4"/>
      <c r="DA27" s="5"/>
      <c r="DB27" s="5"/>
      <c r="DC27" s="4"/>
      <c r="DD27" s="5"/>
      <c r="DE27" s="5"/>
      <c r="DF27" s="4"/>
      <c r="DG27" s="5"/>
      <c r="DH27" s="5"/>
      <c r="DI27" s="4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5"/>
      <c r="DU27" s="4"/>
      <c r="DV27" s="5"/>
      <c r="DW27" s="5"/>
      <c r="DX27" s="4"/>
      <c r="DY27" s="5"/>
      <c r="DZ27" s="4"/>
      <c r="EA27" s="4"/>
      <c r="EB27" s="5"/>
      <c r="EC27" s="4"/>
      <c r="ED27" s="4"/>
      <c r="EE27" s="5"/>
      <c r="EF27" s="5"/>
      <c r="EG27" s="4"/>
      <c r="EH27" s="5"/>
      <c r="EI27" s="5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4"/>
      <c r="EY27" s="4"/>
      <c r="EZ27" s="5"/>
      <c r="FA27" s="4"/>
      <c r="FB27" s="4"/>
      <c r="FC27" s="5"/>
      <c r="FD27" s="5"/>
      <c r="FE27" s="4"/>
      <c r="FF27" s="5"/>
      <c r="FG27" s="5"/>
      <c r="FH27" s="4"/>
      <c r="FI27" s="5"/>
      <c r="FJ27" s="5"/>
      <c r="FK27" s="4"/>
      <c r="FL27" s="5"/>
      <c r="FM27" s="4"/>
      <c r="FN27" s="4"/>
      <c r="FO27" s="5"/>
      <c r="FP27" s="4"/>
      <c r="FQ27" s="4"/>
      <c r="FR27" s="5"/>
      <c r="FS27" s="4"/>
      <c r="FT27" s="4"/>
      <c r="FU27" s="5"/>
      <c r="FV27" s="5"/>
      <c r="FW27" s="4"/>
      <c r="FX27" s="5"/>
      <c r="FY27" s="5"/>
      <c r="FZ27" s="4"/>
      <c r="GA27" s="5"/>
      <c r="GB27" s="4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4"/>
      <c r="GO27" s="4"/>
      <c r="GP27" s="5"/>
      <c r="GQ27" s="4"/>
      <c r="GR27" s="4"/>
    </row>
    <row r="28" spans="1:200" ht="16.5" thickBot="1">
      <c r="A28" s="3">
        <v>15</v>
      </c>
      <c r="B28" s="85"/>
      <c r="C28" s="83"/>
      <c r="D28" s="83"/>
      <c r="E28" s="83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5"/>
      <c r="W28" s="4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4"/>
      <c r="AI28" s="5"/>
      <c r="AJ28" s="4"/>
      <c r="AK28" s="5"/>
      <c r="AL28" s="4"/>
      <c r="AM28" s="5"/>
      <c r="AN28" s="4"/>
      <c r="AO28" s="4"/>
      <c r="AP28" s="4"/>
      <c r="AQ28" s="5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5"/>
      <c r="BI28" s="4"/>
      <c r="BJ28" s="4"/>
      <c r="BK28" s="4"/>
      <c r="BL28" s="5"/>
      <c r="BM28" s="4"/>
      <c r="BN28" s="4"/>
      <c r="BO28" s="5"/>
      <c r="BP28" s="4"/>
      <c r="BQ28" s="5"/>
      <c r="BR28" s="5"/>
      <c r="BS28" s="5"/>
      <c r="BT28" s="5"/>
      <c r="BU28" s="4"/>
      <c r="BV28" s="4"/>
      <c r="BW28" s="5"/>
      <c r="BX28" s="5"/>
      <c r="BY28" s="5"/>
      <c r="BZ28" s="5"/>
      <c r="CA28" s="5"/>
      <c r="CB28" s="5"/>
      <c r="CC28" s="4"/>
      <c r="CD28" s="5"/>
      <c r="CE28" s="4"/>
      <c r="CF28" s="4"/>
      <c r="CG28" s="5"/>
      <c r="CH28" s="4"/>
      <c r="CI28" s="4"/>
      <c r="CJ28" s="5"/>
      <c r="CK28" s="4"/>
      <c r="CL28" s="5"/>
      <c r="CM28" s="4"/>
      <c r="CN28" s="4"/>
      <c r="CO28" s="4"/>
      <c r="CP28" s="5"/>
      <c r="CQ28" s="4"/>
      <c r="CR28" s="4"/>
      <c r="CS28" s="5"/>
      <c r="CT28" s="4"/>
      <c r="CU28" s="4"/>
      <c r="CV28" s="5"/>
      <c r="CW28" s="4"/>
      <c r="CX28" s="5"/>
      <c r="CY28" s="4"/>
      <c r="CZ28" s="4"/>
      <c r="DA28" s="4"/>
      <c r="DB28" s="5"/>
      <c r="DC28" s="4"/>
      <c r="DD28" s="4"/>
      <c r="DE28" s="5"/>
      <c r="DF28" s="4"/>
      <c r="DG28" s="4"/>
      <c r="DH28" s="5"/>
      <c r="DI28" s="4"/>
      <c r="DJ28" s="4"/>
      <c r="DK28" s="5"/>
      <c r="DL28" s="4"/>
      <c r="DM28" s="4"/>
      <c r="DN28" s="5"/>
      <c r="DO28" s="4"/>
      <c r="DP28" s="4"/>
      <c r="DQ28" s="5"/>
      <c r="DR28" s="4"/>
      <c r="DS28" s="4"/>
      <c r="DT28" s="5"/>
      <c r="DU28" s="4"/>
      <c r="DV28" s="4"/>
      <c r="DW28" s="5"/>
      <c r="DX28" s="4"/>
      <c r="DY28" s="5"/>
      <c r="DZ28" s="4"/>
      <c r="EA28" s="4"/>
      <c r="EB28" s="5"/>
      <c r="EC28" s="4"/>
      <c r="ED28" s="4"/>
      <c r="EE28" s="4"/>
      <c r="EF28" s="5"/>
      <c r="EG28" s="4"/>
      <c r="EH28" s="4"/>
      <c r="EI28" s="5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5"/>
      <c r="EX28" s="4"/>
      <c r="EY28" s="4"/>
      <c r="EZ28" s="5"/>
      <c r="FA28" s="4"/>
      <c r="FB28" s="4"/>
      <c r="FC28" s="4"/>
      <c r="FD28" s="5"/>
      <c r="FE28" s="4"/>
      <c r="FF28" s="4"/>
      <c r="FG28" s="5"/>
      <c r="FH28" s="4"/>
      <c r="FI28" s="4"/>
      <c r="FJ28" s="5"/>
      <c r="FK28" s="4"/>
      <c r="FL28" s="5"/>
      <c r="FM28" s="4"/>
      <c r="FN28" s="4"/>
      <c r="FO28" s="4"/>
      <c r="FP28" s="5"/>
      <c r="FQ28" s="4"/>
      <c r="FR28" s="5"/>
      <c r="FS28" s="4"/>
      <c r="FT28" s="4"/>
      <c r="FU28" s="4"/>
      <c r="FV28" s="5"/>
      <c r="FW28" s="4"/>
      <c r="FX28" s="5"/>
      <c r="FY28" s="5"/>
      <c r="FZ28" s="4"/>
      <c r="GA28" s="5"/>
      <c r="GB28" s="4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5"/>
      <c r="GN28" s="4"/>
      <c r="GO28" s="4"/>
      <c r="GP28" s="5"/>
      <c r="GQ28" s="4"/>
      <c r="GR28" s="4"/>
    </row>
    <row r="29" spans="1:200" ht="16.5" thickBot="1">
      <c r="A29" s="3">
        <v>16</v>
      </c>
      <c r="B29" s="85"/>
      <c r="C29" s="83"/>
      <c r="D29" s="83"/>
      <c r="E29" s="83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5"/>
      <c r="Y29" s="4"/>
      <c r="Z29" s="4"/>
      <c r="AA29" s="4"/>
      <c r="AB29" s="5"/>
      <c r="AC29" s="4"/>
      <c r="AD29" s="5"/>
      <c r="AE29" s="4"/>
      <c r="AF29" s="4"/>
      <c r="AG29" s="4"/>
      <c r="AH29" s="5"/>
      <c r="AI29" s="4"/>
      <c r="AJ29" s="5"/>
      <c r="AK29" s="4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4"/>
      <c r="BC29" s="5"/>
      <c r="BD29" s="4"/>
      <c r="BE29" s="4"/>
      <c r="BF29" s="5"/>
      <c r="BG29" s="4"/>
      <c r="BH29" s="5"/>
      <c r="BI29" s="4"/>
      <c r="BJ29" s="4"/>
      <c r="BK29" s="4"/>
      <c r="BL29" s="5"/>
      <c r="BM29" s="4"/>
      <c r="BN29" s="4"/>
      <c r="BO29" s="5"/>
      <c r="BP29" s="4"/>
      <c r="BQ29" s="5"/>
      <c r="BR29" s="5"/>
      <c r="BS29" s="5"/>
      <c r="BT29" s="5"/>
      <c r="BU29" s="4"/>
      <c r="BV29" s="4"/>
      <c r="BW29" s="5"/>
      <c r="BX29" s="5"/>
      <c r="BY29" s="5"/>
      <c r="BZ29" s="5"/>
      <c r="CA29" s="5"/>
      <c r="CB29" s="5"/>
      <c r="CC29" s="4"/>
      <c r="CD29" s="5"/>
      <c r="CE29" s="4"/>
      <c r="CF29" s="4"/>
      <c r="CG29" s="5"/>
      <c r="CH29" s="4"/>
      <c r="CI29" s="4"/>
      <c r="CJ29" s="5"/>
      <c r="CK29" s="4"/>
      <c r="CL29" s="5"/>
      <c r="CM29" s="4"/>
      <c r="CN29" s="4"/>
      <c r="CO29" s="4"/>
      <c r="CP29" s="5"/>
      <c r="CQ29" s="4"/>
      <c r="CR29" s="4"/>
      <c r="CS29" s="5"/>
      <c r="CT29" s="4"/>
      <c r="CU29" s="4"/>
      <c r="CV29" s="5"/>
      <c r="CW29" s="4"/>
      <c r="CX29" s="5"/>
      <c r="CY29" s="4"/>
      <c r="CZ29" s="4"/>
      <c r="DA29" s="4"/>
      <c r="DB29" s="5"/>
      <c r="DC29" s="4"/>
      <c r="DD29" s="4"/>
      <c r="DE29" s="5"/>
      <c r="DF29" s="4"/>
      <c r="DG29" s="4"/>
      <c r="DH29" s="5"/>
      <c r="DI29" s="4"/>
      <c r="DJ29" s="4"/>
      <c r="DK29" s="5"/>
      <c r="DL29" s="4"/>
      <c r="DM29" s="4"/>
      <c r="DN29" s="5"/>
      <c r="DO29" s="4"/>
      <c r="DP29" s="4"/>
      <c r="DQ29" s="5"/>
      <c r="DR29" s="4"/>
      <c r="DS29" s="4"/>
      <c r="DT29" s="5"/>
      <c r="DU29" s="4"/>
      <c r="DV29" s="4"/>
      <c r="DW29" s="5"/>
      <c r="DX29" s="4"/>
      <c r="DY29" s="5"/>
      <c r="DZ29" s="4"/>
      <c r="EA29" s="4"/>
      <c r="EB29" s="5"/>
      <c r="EC29" s="4"/>
      <c r="ED29" s="4"/>
      <c r="EE29" s="4"/>
      <c r="EF29" s="5"/>
      <c r="EG29" s="4"/>
      <c r="EH29" s="4"/>
      <c r="EI29" s="5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5"/>
      <c r="EX29" s="4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4"/>
      <c r="FJ29" s="5"/>
      <c r="FK29" s="4"/>
      <c r="FL29" s="5"/>
      <c r="FM29" s="4"/>
      <c r="FN29" s="4"/>
      <c r="FO29" s="5"/>
      <c r="FP29" s="4"/>
      <c r="FQ29" s="4"/>
      <c r="FR29" s="5"/>
      <c r="FS29" s="4"/>
      <c r="FT29" s="4"/>
      <c r="FU29" s="4"/>
      <c r="FV29" s="5"/>
      <c r="FW29" s="4"/>
      <c r="FX29" s="5"/>
      <c r="FY29" s="5"/>
      <c r="FZ29" s="4"/>
      <c r="GA29" s="5"/>
      <c r="GB29" s="4"/>
      <c r="GC29" s="4"/>
      <c r="GD29" s="4"/>
      <c r="GE29" s="5"/>
      <c r="GF29" s="4"/>
      <c r="GG29" s="5"/>
      <c r="GH29" s="4"/>
      <c r="GI29" s="4"/>
      <c r="GJ29" s="5"/>
      <c r="GK29" s="4"/>
      <c r="GL29" s="4"/>
      <c r="GM29" s="5"/>
      <c r="GN29" s="4"/>
      <c r="GO29" s="4"/>
      <c r="GP29" s="5"/>
      <c r="GQ29" s="4"/>
      <c r="GR29" s="4"/>
    </row>
    <row r="30" spans="1:200" ht="16.5" thickBot="1">
      <c r="A30" s="3">
        <v>17</v>
      </c>
      <c r="B30" s="85"/>
      <c r="C30" s="83"/>
      <c r="D30" s="83"/>
      <c r="E30" s="83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5"/>
      <c r="AN30" s="4"/>
      <c r="AO30" s="4"/>
      <c r="AP30" s="4"/>
      <c r="AQ30" s="5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5"/>
      <c r="BI30" s="4"/>
      <c r="BJ30" s="4"/>
      <c r="BK30" s="4"/>
      <c r="BL30" s="5"/>
      <c r="BM30" s="4"/>
      <c r="BN30" s="4"/>
      <c r="BO30" s="5"/>
      <c r="BP30" s="4"/>
      <c r="BQ30" s="5"/>
      <c r="BR30" s="5"/>
      <c r="BS30" s="5"/>
      <c r="BT30" s="5"/>
      <c r="BU30" s="4"/>
      <c r="BV30" s="4"/>
      <c r="BW30" s="5"/>
      <c r="BX30" s="5"/>
      <c r="BY30" s="5"/>
      <c r="BZ30" s="5"/>
      <c r="CA30" s="5"/>
      <c r="CB30" s="5"/>
      <c r="CC30" s="4"/>
      <c r="CD30" s="5"/>
      <c r="CE30" s="4"/>
      <c r="CF30" s="4"/>
      <c r="CG30" s="5"/>
      <c r="CH30" s="4"/>
      <c r="CI30" s="4"/>
      <c r="CJ30" s="5"/>
      <c r="CK30" s="4"/>
      <c r="CL30" s="5"/>
      <c r="CM30" s="4"/>
      <c r="CN30" s="4"/>
      <c r="CO30" s="4"/>
      <c r="CP30" s="5"/>
      <c r="CQ30" s="4"/>
      <c r="CR30" s="4"/>
      <c r="CS30" s="5"/>
      <c r="CT30" s="4"/>
      <c r="CU30" s="4"/>
      <c r="CV30" s="5"/>
      <c r="CW30" s="4"/>
      <c r="CX30" s="5"/>
      <c r="CY30" s="4"/>
      <c r="CZ30" s="4"/>
      <c r="DA30" s="4"/>
      <c r="DB30" s="5"/>
      <c r="DC30" s="4"/>
      <c r="DD30" s="4"/>
      <c r="DE30" s="5"/>
      <c r="DF30" s="4"/>
      <c r="DG30" s="4"/>
      <c r="DH30" s="5"/>
      <c r="DI30" s="4"/>
      <c r="DJ30" s="4"/>
      <c r="DK30" s="5"/>
      <c r="DL30" s="4"/>
      <c r="DM30" s="4"/>
      <c r="DN30" s="5"/>
      <c r="DO30" s="4"/>
      <c r="DP30" s="4"/>
      <c r="DQ30" s="5"/>
      <c r="DR30" s="4"/>
      <c r="DS30" s="4"/>
      <c r="DT30" s="5"/>
      <c r="DU30" s="4"/>
      <c r="DV30" s="4"/>
      <c r="DW30" s="5"/>
      <c r="DX30" s="4"/>
      <c r="DY30" s="5"/>
      <c r="DZ30" s="4"/>
      <c r="EA30" s="4"/>
      <c r="EB30" s="5"/>
      <c r="EC30" s="4"/>
      <c r="ED30" s="4"/>
      <c r="EE30" s="4"/>
      <c r="EF30" s="5"/>
      <c r="EG30" s="4"/>
      <c r="EH30" s="4"/>
      <c r="EI30" s="5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5"/>
      <c r="EX30" s="4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4"/>
      <c r="FJ30" s="5"/>
      <c r="FK30" s="4"/>
      <c r="FL30" s="5"/>
      <c r="FM30" s="4"/>
      <c r="FN30" s="4"/>
      <c r="FO30" s="5"/>
      <c r="FP30" s="4"/>
      <c r="FQ30" s="4"/>
      <c r="FR30" s="5"/>
      <c r="FS30" s="4"/>
      <c r="FT30" s="4"/>
      <c r="FU30" s="4"/>
      <c r="FV30" s="5"/>
      <c r="FW30" s="4"/>
      <c r="FX30" s="5"/>
      <c r="FY30" s="5"/>
      <c r="FZ30" s="4"/>
      <c r="GA30" s="5"/>
      <c r="GB30" s="4"/>
      <c r="GC30" s="4"/>
      <c r="GD30" s="4"/>
      <c r="GE30" s="5"/>
      <c r="GF30" s="4"/>
      <c r="GG30" s="5"/>
      <c r="GH30" s="4"/>
      <c r="GI30" s="4"/>
      <c r="GJ30" s="5"/>
      <c r="GK30" s="4"/>
      <c r="GL30" s="4"/>
      <c r="GM30" s="5"/>
      <c r="GN30" s="4"/>
      <c r="GO30" s="4"/>
      <c r="GP30" s="5"/>
      <c r="GQ30" s="4"/>
      <c r="GR30" s="4"/>
    </row>
    <row r="31" spans="1:200" ht="16.5" thickBot="1">
      <c r="A31" s="3">
        <v>18</v>
      </c>
      <c r="B31" s="85"/>
      <c r="C31" s="83"/>
      <c r="D31" s="83"/>
      <c r="E31" s="83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5"/>
      <c r="AN31" s="4"/>
      <c r="AO31" s="4"/>
      <c r="AP31" s="4"/>
      <c r="AQ31" s="5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4"/>
      <c r="BG31" s="5"/>
      <c r="BH31" s="5"/>
      <c r="BI31" s="4"/>
      <c r="BJ31" s="4"/>
      <c r="BK31" s="4"/>
      <c r="BL31" s="5"/>
      <c r="BM31" s="4"/>
      <c r="BN31" s="4"/>
      <c r="BO31" s="5"/>
      <c r="BP31" s="4"/>
      <c r="BQ31" s="5"/>
      <c r="BR31" s="5"/>
      <c r="BS31" s="5"/>
      <c r="BT31" s="5"/>
      <c r="BU31" s="4"/>
      <c r="BV31" s="4"/>
      <c r="BW31" s="5"/>
      <c r="BX31" s="5"/>
      <c r="BY31" s="5"/>
      <c r="BZ31" s="5"/>
      <c r="CA31" s="5"/>
      <c r="CB31" s="5"/>
      <c r="CC31" s="4"/>
      <c r="CD31" s="5"/>
      <c r="CE31" s="4"/>
      <c r="CF31" s="4"/>
      <c r="CG31" s="5"/>
      <c r="CH31" s="4"/>
      <c r="CI31" s="4"/>
      <c r="CJ31" s="5"/>
      <c r="CK31" s="4"/>
      <c r="CL31" s="5"/>
      <c r="CM31" s="4"/>
      <c r="CN31" s="4"/>
      <c r="CO31" s="4"/>
      <c r="CP31" s="5"/>
      <c r="CQ31" s="4"/>
      <c r="CR31" s="4"/>
      <c r="CS31" s="5"/>
      <c r="CT31" s="4"/>
      <c r="CU31" s="4"/>
      <c r="CV31" s="5"/>
      <c r="CW31" s="4"/>
      <c r="CX31" s="5"/>
      <c r="CY31" s="4"/>
      <c r="CZ31" s="4"/>
      <c r="DA31" s="4"/>
      <c r="DB31" s="5"/>
      <c r="DC31" s="4"/>
      <c r="DD31" s="4"/>
      <c r="DE31" s="5"/>
      <c r="DF31" s="4"/>
      <c r="DG31" s="4"/>
      <c r="DH31" s="5"/>
      <c r="DI31" s="4"/>
      <c r="DJ31" s="4"/>
      <c r="DK31" s="5"/>
      <c r="DL31" s="4"/>
      <c r="DM31" s="4"/>
      <c r="DN31" s="5"/>
      <c r="DO31" s="4"/>
      <c r="DP31" s="4"/>
      <c r="DQ31" s="5"/>
      <c r="DR31" s="4"/>
      <c r="DS31" s="4"/>
      <c r="DT31" s="5"/>
      <c r="DU31" s="4"/>
      <c r="DV31" s="4"/>
      <c r="DW31" s="5"/>
      <c r="DX31" s="4"/>
      <c r="DY31" s="5"/>
      <c r="DZ31" s="4"/>
      <c r="EA31" s="4"/>
      <c r="EB31" s="5"/>
      <c r="EC31" s="4"/>
      <c r="ED31" s="4"/>
      <c r="EE31" s="4"/>
      <c r="EF31" s="5"/>
      <c r="EG31" s="4"/>
      <c r="EH31" s="4"/>
      <c r="EI31" s="5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5"/>
      <c r="EX31" s="4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4"/>
      <c r="FJ31" s="5"/>
      <c r="FK31" s="4"/>
      <c r="FL31" s="5"/>
      <c r="FM31" s="4"/>
      <c r="FN31" s="4"/>
      <c r="FO31" s="5"/>
      <c r="FP31" s="4"/>
      <c r="FQ31" s="4"/>
      <c r="FR31" s="5"/>
      <c r="FS31" s="4"/>
      <c r="FT31" s="4"/>
      <c r="FU31" s="4"/>
      <c r="FV31" s="5"/>
      <c r="FW31" s="4"/>
      <c r="FX31" s="5"/>
      <c r="FY31" s="5"/>
      <c r="FZ31" s="4"/>
      <c r="GA31" s="5"/>
      <c r="GB31" s="4"/>
      <c r="GC31" s="4"/>
      <c r="GD31" s="4"/>
      <c r="GE31" s="5"/>
      <c r="GF31" s="4"/>
      <c r="GG31" s="5"/>
      <c r="GH31" s="4"/>
      <c r="GI31" s="4"/>
      <c r="GJ31" s="5"/>
      <c r="GK31" s="4"/>
      <c r="GL31" s="4"/>
      <c r="GM31" s="5"/>
      <c r="GN31" s="4"/>
      <c r="GO31" s="4"/>
      <c r="GP31" s="5"/>
      <c r="GQ31" s="4"/>
      <c r="GR31" s="4"/>
    </row>
    <row r="32" spans="1:200" ht="16.5" thickBot="1">
      <c r="A32" s="3">
        <v>19</v>
      </c>
      <c r="B32" s="85"/>
      <c r="C32" s="83"/>
      <c r="D32" s="83"/>
      <c r="E32" s="83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5"/>
      <c r="AN32" s="4"/>
      <c r="AO32" s="4"/>
      <c r="AP32" s="4"/>
      <c r="AQ32" s="5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5"/>
      <c r="BI32" s="4"/>
      <c r="BJ32" s="4"/>
      <c r="BK32" s="4"/>
      <c r="BL32" s="5"/>
      <c r="BM32" s="4"/>
      <c r="BN32" s="4"/>
      <c r="BO32" s="5"/>
      <c r="BP32" s="4"/>
      <c r="BQ32" s="5"/>
      <c r="BR32" s="5"/>
      <c r="BS32" s="5"/>
      <c r="BT32" s="5"/>
      <c r="BU32" s="4"/>
      <c r="BV32" s="4"/>
      <c r="BW32" s="5"/>
      <c r="BX32" s="5"/>
      <c r="BY32" s="5"/>
      <c r="BZ32" s="5"/>
      <c r="CA32" s="5"/>
      <c r="CB32" s="5"/>
      <c r="CC32" s="4"/>
      <c r="CD32" s="5"/>
      <c r="CE32" s="4"/>
      <c r="CF32" s="4"/>
      <c r="CG32" s="5"/>
      <c r="CH32" s="4"/>
      <c r="CI32" s="4"/>
      <c r="CJ32" s="5"/>
      <c r="CK32" s="4"/>
      <c r="CL32" s="5"/>
      <c r="CM32" s="4"/>
      <c r="CN32" s="4"/>
      <c r="CO32" s="4"/>
      <c r="CP32" s="5"/>
      <c r="CQ32" s="4"/>
      <c r="CR32" s="4"/>
      <c r="CS32" s="5"/>
      <c r="CT32" s="4"/>
      <c r="CU32" s="4"/>
      <c r="CV32" s="5"/>
      <c r="CW32" s="4"/>
      <c r="CX32" s="5"/>
      <c r="CY32" s="4"/>
      <c r="CZ32" s="4"/>
      <c r="DA32" s="4"/>
      <c r="DB32" s="5"/>
      <c r="DC32" s="4"/>
      <c r="DD32" s="4"/>
      <c r="DE32" s="5"/>
      <c r="DF32" s="4"/>
      <c r="DG32" s="4"/>
      <c r="DH32" s="5"/>
      <c r="DI32" s="4"/>
      <c r="DJ32" s="4"/>
      <c r="DK32" s="5"/>
      <c r="DL32" s="4"/>
      <c r="DM32" s="4"/>
      <c r="DN32" s="5"/>
      <c r="DO32" s="4"/>
      <c r="DP32" s="4"/>
      <c r="DQ32" s="5"/>
      <c r="DR32" s="4"/>
      <c r="DS32" s="4"/>
      <c r="DT32" s="5"/>
      <c r="DU32" s="4"/>
      <c r="DV32" s="4"/>
      <c r="DW32" s="5"/>
      <c r="DX32" s="4"/>
      <c r="DY32" s="5"/>
      <c r="DZ32" s="4"/>
      <c r="EA32" s="4"/>
      <c r="EB32" s="5"/>
      <c r="EC32" s="4"/>
      <c r="ED32" s="4"/>
      <c r="EE32" s="4"/>
      <c r="EF32" s="5"/>
      <c r="EG32" s="4"/>
      <c r="EH32" s="4"/>
      <c r="EI32" s="5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5"/>
      <c r="EX32" s="4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4"/>
      <c r="FJ32" s="5"/>
      <c r="FK32" s="4"/>
      <c r="FL32" s="5"/>
      <c r="FM32" s="4"/>
      <c r="FN32" s="4"/>
      <c r="FO32" s="4"/>
      <c r="FP32" s="5"/>
      <c r="FQ32" s="4"/>
      <c r="FR32" s="5"/>
      <c r="FS32" s="4"/>
      <c r="FT32" s="4"/>
      <c r="FU32" s="4"/>
      <c r="FV32" s="5"/>
      <c r="FW32" s="4"/>
      <c r="FX32" s="5"/>
      <c r="FY32" s="5"/>
      <c r="FZ32" s="4"/>
      <c r="GA32" s="5"/>
      <c r="GB32" s="4"/>
      <c r="GC32" s="4"/>
      <c r="GD32" s="4"/>
      <c r="GE32" s="5"/>
      <c r="GF32" s="4"/>
      <c r="GG32" s="5"/>
      <c r="GH32" s="4"/>
      <c r="GI32" s="4"/>
      <c r="GJ32" s="5"/>
      <c r="GK32" s="4"/>
      <c r="GL32" s="4"/>
      <c r="GM32" s="5"/>
      <c r="GN32" s="4"/>
      <c r="GO32" s="4"/>
      <c r="GP32" s="5"/>
      <c r="GQ32" s="4"/>
      <c r="GR32" s="4"/>
    </row>
    <row r="33" spans="1:200" ht="16.5" thickBot="1">
      <c r="A33" s="3">
        <v>20</v>
      </c>
      <c r="B33" s="85"/>
      <c r="C33" s="83"/>
      <c r="D33" s="83"/>
      <c r="E33" s="83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5"/>
      <c r="V33" s="4"/>
      <c r="W33" s="4"/>
      <c r="X33" s="4"/>
      <c r="Y33" s="5"/>
      <c r="Z33" s="4"/>
      <c r="AA33" s="5"/>
      <c r="AB33" s="4"/>
      <c r="AC33" s="4"/>
      <c r="AD33" s="4"/>
      <c r="AE33" s="5"/>
      <c r="AF33" s="4"/>
      <c r="AG33" s="4"/>
      <c r="AH33" s="5"/>
      <c r="AI33" s="4"/>
      <c r="AJ33" s="4"/>
      <c r="AK33" s="5"/>
      <c r="AL33" s="4"/>
      <c r="AM33" s="5"/>
      <c r="AN33" s="4"/>
      <c r="AO33" s="4"/>
      <c r="AP33" s="4"/>
      <c r="AQ33" s="5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5"/>
      <c r="BL33" s="4"/>
      <c r="BM33" s="4"/>
      <c r="BN33" s="5"/>
      <c r="BO33" s="4"/>
      <c r="BP33" s="4"/>
      <c r="BQ33" s="5"/>
      <c r="BR33" s="5"/>
      <c r="BS33" s="5"/>
      <c r="BT33" s="5"/>
      <c r="BU33" s="4"/>
      <c r="BV33" s="4"/>
      <c r="BW33" s="5"/>
      <c r="BX33" s="5"/>
      <c r="BY33" s="5"/>
      <c r="BZ33" s="5"/>
      <c r="CA33" s="5"/>
      <c r="CB33" s="5"/>
      <c r="CC33" s="4"/>
      <c r="CD33" s="5"/>
      <c r="CE33" s="4"/>
      <c r="CF33" s="4"/>
      <c r="CG33" s="5"/>
      <c r="CH33" s="4"/>
      <c r="CI33" s="4"/>
      <c r="CJ33" s="5"/>
      <c r="CK33" s="4"/>
      <c r="CL33" s="5"/>
      <c r="CM33" s="4"/>
      <c r="CN33" s="4"/>
      <c r="CO33" s="4"/>
      <c r="CP33" s="5"/>
      <c r="CQ33" s="4"/>
      <c r="CR33" s="4"/>
      <c r="CS33" s="5"/>
      <c r="CT33" s="4"/>
      <c r="CU33" s="4"/>
      <c r="CV33" s="5"/>
      <c r="CW33" s="4"/>
      <c r="CX33" s="5"/>
      <c r="CY33" s="4"/>
      <c r="CZ33" s="4"/>
      <c r="DA33" s="4"/>
      <c r="DB33" s="5"/>
      <c r="DC33" s="4"/>
      <c r="DD33" s="4"/>
      <c r="DE33" s="5"/>
      <c r="DF33" s="4"/>
      <c r="DG33" s="4"/>
      <c r="DH33" s="5"/>
      <c r="DI33" s="4"/>
      <c r="DJ33" s="4"/>
      <c r="DK33" s="5"/>
      <c r="DL33" s="4"/>
      <c r="DM33" s="4"/>
      <c r="DN33" s="5"/>
      <c r="DO33" s="4"/>
      <c r="DP33" s="4"/>
      <c r="DQ33" s="5"/>
      <c r="DR33" s="4"/>
      <c r="DS33" s="4"/>
      <c r="DT33" s="5"/>
      <c r="DU33" s="4"/>
      <c r="DV33" s="4"/>
      <c r="DW33" s="5"/>
      <c r="DX33" s="4"/>
      <c r="DY33" s="5"/>
      <c r="DZ33" s="4"/>
      <c r="EA33" s="4"/>
      <c r="EB33" s="5"/>
      <c r="EC33" s="4"/>
      <c r="ED33" s="4"/>
      <c r="EE33" s="4"/>
      <c r="EF33" s="5"/>
      <c r="EG33" s="4"/>
      <c r="EH33" s="4"/>
      <c r="EI33" s="5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5"/>
      <c r="EX33" s="4"/>
      <c r="EY33" s="4"/>
      <c r="EZ33" s="5"/>
      <c r="FA33" s="4"/>
      <c r="FB33" s="4"/>
      <c r="FC33" s="4"/>
      <c r="FD33" s="5"/>
      <c r="FE33" s="4"/>
      <c r="FF33" s="4"/>
      <c r="FG33" s="5"/>
      <c r="FH33" s="4"/>
      <c r="FI33" s="4"/>
      <c r="FJ33" s="5"/>
      <c r="FK33" s="4"/>
      <c r="FL33" s="5"/>
      <c r="FM33" s="4"/>
      <c r="FN33" s="4"/>
      <c r="FO33" s="5"/>
      <c r="FP33" s="4"/>
      <c r="FQ33" s="4"/>
      <c r="FR33" s="5"/>
      <c r="FS33" s="4"/>
      <c r="FT33" s="4"/>
      <c r="FU33" s="4"/>
      <c r="FV33" s="5"/>
      <c r="FW33" s="4"/>
      <c r="FX33" s="4"/>
      <c r="FY33" s="5"/>
      <c r="FZ33" s="4"/>
      <c r="GA33" s="5"/>
      <c r="GB33" s="4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5"/>
      <c r="GN33" s="4"/>
      <c r="GO33" s="4"/>
      <c r="GP33" s="5"/>
      <c r="GQ33" s="4"/>
      <c r="GR33" s="4"/>
    </row>
    <row r="34" spans="1:200">
      <c r="A34" s="98" t="s">
        <v>171</v>
      </c>
      <c r="B34" s="99"/>
      <c r="C34" s="3">
        <f t="shared" ref="C34:AH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ref="AI34:BN34" si="1">SUM(AI14:AI33)</f>
        <v>0</v>
      </c>
      <c r="AJ34" s="3">
        <f t="shared" si="1"/>
        <v>0</v>
      </c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  <c r="AQ34" s="3">
        <f t="shared" si="1"/>
        <v>0</v>
      </c>
      <c r="AR34" s="3">
        <f t="shared" si="1"/>
        <v>0</v>
      </c>
      <c r="AS34" s="3">
        <f t="shared" si="1"/>
        <v>0</v>
      </c>
      <c r="AT34" s="3">
        <f t="shared" si="1"/>
        <v>0</v>
      </c>
      <c r="AU34" s="3">
        <f t="shared" si="1"/>
        <v>0</v>
      </c>
      <c r="AV34" s="3">
        <f t="shared" si="1"/>
        <v>0</v>
      </c>
      <c r="AW34" s="3">
        <f t="shared" si="1"/>
        <v>0</v>
      </c>
      <c r="AX34" s="3">
        <f t="shared" si="1"/>
        <v>0</v>
      </c>
      <c r="AY34" s="3">
        <f t="shared" si="1"/>
        <v>0</v>
      </c>
      <c r="AZ34" s="3">
        <f t="shared" si="1"/>
        <v>0</v>
      </c>
      <c r="BA34" s="3">
        <f t="shared" si="1"/>
        <v>0</v>
      </c>
      <c r="BB34" s="3">
        <f t="shared" si="1"/>
        <v>0</v>
      </c>
      <c r="BC34" s="3">
        <f t="shared" si="1"/>
        <v>0</v>
      </c>
      <c r="BD34" s="3">
        <f t="shared" si="1"/>
        <v>0</v>
      </c>
      <c r="BE34" s="3">
        <f t="shared" si="1"/>
        <v>0</v>
      </c>
      <c r="BF34" s="3">
        <f t="shared" si="1"/>
        <v>0</v>
      </c>
      <c r="BG34" s="3">
        <f t="shared" si="1"/>
        <v>0</v>
      </c>
      <c r="BH34" s="3">
        <f t="shared" si="1"/>
        <v>0</v>
      </c>
      <c r="BI34" s="3">
        <f t="shared" si="1"/>
        <v>0</v>
      </c>
      <c r="BJ34" s="3">
        <f t="shared" si="1"/>
        <v>0</v>
      </c>
      <c r="BK34" s="3">
        <f t="shared" si="1"/>
        <v>0</v>
      </c>
      <c r="BL34" s="3">
        <f t="shared" si="1"/>
        <v>0</v>
      </c>
      <c r="BM34" s="3">
        <f t="shared" si="1"/>
        <v>0</v>
      </c>
      <c r="BN34" s="3">
        <f t="shared" si="1"/>
        <v>0</v>
      </c>
      <c r="BO34" s="3">
        <f t="shared" ref="BO34:CT34" si="2">SUM(BO14:BO33)</f>
        <v>0</v>
      </c>
      <c r="BP34" s="3">
        <f t="shared" si="2"/>
        <v>0</v>
      </c>
      <c r="BQ34" s="3">
        <f t="shared" si="2"/>
        <v>0</v>
      </c>
      <c r="BR34" s="3">
        <f t="shared" si="2"/>
        <v>0</v>
      </c>
      <c r="BS34" s="3">
        <f t="shared" si="2"/>
        <v>0</v>
      </c>
      <c r="BT34" s="3">
        <f t="shared" si="2"/>
        <v>0</v>
      </c>
      <c r="BU34" s="3">
        <f t="shared" si="2"/>
        <v>0</v>
      </c>
      <c r="BV34" s="3">
        <f t="shared" si="2"/>
        <v>0</v>
      </c>
      <c r="BW34" s="3">
        <f t="shared" si="2"/>
        <v>0</v>
      </c>
      <c r="BX34" s="3">
        <f t="shared" si="2"/>
        <v>0</v>
      </c>
      <c r="BY34" s="3">
        <f t="shared" si="2"/>
        <v>0</v>
      </c>
      <c r="BZ34" s="3">
        <f t="shared" si="2"/>
        <v>0</v>
      </c>
      <c r="CA34" s="3">
        <f t="shared" si="2"/>
        <v>0</v>
      </c>
      <c r="CB34" s="3">
        <f t="shared" si="2"/>
        <v>0</v>
      </c>
      <c r="CC34" s="3">
        <f t="shared" si="2"/>
        <v>0</v>
      </c>
      <c r="CD34" s="3">
        <f t="shared" si="2"/>
        <v>0</v>
      </c>
      <c r="CE34" s="3">
        <f t="shared" si="2"/>
        <v>0</v>
      </c>
      <c r="CF34" s="3">
        <f t="shared" si="2"/>
        <v>0</v>
      </c>
      <c r="CG34" s="3">
        <f t="shared" si="2"/>
        <v>0</v>
      </c>
      <c r="CH34" s="3">
        <f t="shared" si="2"/>
        <v>0</v>
      </c>
      <c r="CI34" s="3">
        <f t="shared" si="2"/>
        <v>0</v>
      </c>
      <c r="CJ34" s="3">
        <f t="shared" si="2"/>
        <v>0</v>
      </c>
      <c r="CK34" s="3">
        <f t="shared" si="2"/>
        <v>0</v>
      </c>
      <c r="CL34" s="3">
        <f t="shared" si="2"/>
        <v>0</v>
      </c>
      <c r="CM34" s="3">
        <f t="shared" si="2"/>
        <v>0</v>
      </c>
      <c r="CN34" s="3">
        <f t="shared" si="2"/>
        <v>0</v>
      </c>
      <c r="CO34" s="3">
        <f t="shared" si="2"/>
        <v>0</v>
      </c>
      <c r="CP34" s="3">
        <f t="shared" si="2"/>
        <v>0</v>
      </c>
      <c r="CQ34" s="3">
        <f t="shared" si="2"/>
        <v>0</v>
      </c>
      <c r="CR34" s="3">
        <f t="shared" si="2"/>
        <v>0</v>
      </c>
      <c r="CS34" s="3">
        <f t="shared" si="2"/>
        <v>0</v>
      </c>
      <c r="CT34" s="3">
        <f t="shared" si="2"/>
        <v>0</v>
      </c>
      <c r="CU34" s="3">
        <f t="shared" ref="CU34:DZ34" si="3">SUM(CU14:CU33)</f>
        <v>0</v>
      </c>
      <c r="CV34" s="3">
        <f t="shared" si="3"/>
        <v>0</v>
      </c>
      <c r="CW34" s="3">
        <f t="shared" si="3"/>
        <v>0</v>
      </c>
      <c r="CX34" s="3">
        <f t="shared" si="3"/>
        <v>0</v>
      </c>
      <c r="CY34" s="3">
        <f t="shared" si="3"/>
        <v>0</v>
      </c>
      <c r="CZ34" s="3">
        <f t="shared" si="3"/>
        <v>0</v>
      </c>
      <c r="DA34" s="3">
        <f t="shared" si="3"/>
        <v>0</v>
      </c>
      <c r="DB34" s="3">
        <f t="shared" si="3"/>
        <v>0</v>
      </c>
      <c r="DC34" s="3">
        <f t="shared" si="3"/>
        <v>0</v>
      </c>
      <c r="DD34" s="3">
        <f t="shared" si="3"/>
        <v>0</v>
      </c>
      <c r="DE34" s="3">
        <f t="shared" si="3"/>
        <v>0</v>
      </c>
      <c r="DF34" s="3">
        <f t="shared" si="3"/>
        <v>0</v>
      </c>
      <c r="DG34" s="3">
        <f t="shared" si="3"/>
        <v>0</v>
      </c>
      <c r="DH34" s="3">
        <f t="shared" si="3"/>
        <v>0</v>
      </c>
      <c r="DI34" s="3">
        <f t="shared" si="3"/>
        <v>0</v>
      </c>
      <c r="DJ34" s="3">
        <f t="shared" si="3"/>
        <v>0</v>
      </c>
      <c r="DK34" s="3">
        <f t="shared" si="3"/>
        <v>0</v>
      </c>
      <c r="DL34" s="3">
        <f t="shared" si="3"/>
        <v>0</v>
      </c>
      <c r="DM34" s="3">
        <f t="shared" si="3"/>
        <v>0</v>
      </c>
      <c r="DN34" s="3">
        <f t="shared" si="3"/>
        <v>0</v>
      </c>
      <c r="DO34" s="3">
        <f t="shared" si="3"/>
        <v>0</v>
      </c>
      <c r="DP34" s="3">
        <f t="shared" si="3"/>
        <v>0</v>
      </c>
      <c r="DQ34" s="3">
        <f t="shared" si="3"/>
        <v>0</v>
      </c>
      <c r="DR34" s="3">
        <f t="shared" si="3"/>
        <v>0</v>
      </c>
      <c r="DS34" s="3">
        <f t="shared" si="3"/>
        <v>0</v>
      </c>
      <c r="DT34" s="3">
        <f t="shared" si="3"/>
        <v>0</v>
      </c>
      <c r="DU34" s="3">
        <f t="shared" si="3"/>
        <v>0</v>
      </c>
      <c r="DV34" s="3">
        <f t="shared" si="3"/>
        <v>0</v>
      </c>
      <c r="DW34" s="3">
        <f t="shared" si="3"/>
        <v>0</v>
      </c>
      <c r="DX34" s="3">
        <f t="shared" si="3"/>
        <v>0</v>
      </c>
      <c r="DY34" s="3">
        <f t="shared" si="3"/>
        <v>0</v>
      </c>
      <c r="DZ34" s="3">
        <f t="shared" si="3"/>
        <v>0</v>
      </c>
      <c r="EA34" s="3">
        <f t="shared" ref="EA34:FF34" si="4">SUM(EA14:EA33)</f>
        <v>0</v>
      </c>
      <c r="EB34" s="3">
        <f t="shared" si="4"/>
        <v>0</v>
      </c>
      <c r="EC34" s="3">
        <f t="shared" si="4"/>
        <v>0</v>
      </c>
      <c r="ED34" s="3">
        <f t="shared" si="4"/>
        <v>0</v>
      </c>
      <c r="EE34" s="3">
        <f t="shared" si="4"/>
        <v>0</v>
      </c>
      <c r="EF34" s="3">
        <f t="shared" si="4"/>
        <v>0</v>
      </c>
      <c r="EG34" s="3">
        <f t="shared" si="4"/>
        <v>0</v>
      </c>
      <c r="EH34" s="3">
        <f t="shared" si="4"/>
        <v>0</v>
      </c>
      <c r="EI34" s="3">
        <f t="shared" si="4"/>
        <v>0</v>
      </c>
      <c r="EJ34" s="3">
        <f t="shared" si="4"/>
        <v>0</v>
      </c>
      <c r="EK34" s="3">
        <f t="shared" si="4"/>
        <v>0</v>
      </c>
      <c r="EL34" s="3">
        <f t="shared" si="4"/>
        <v>0</v>
      </c>
      <c r="EM34" s="3">
        <f t="shared" si="4"/>
        <v>0</v>
      </c>
      <c r="EN34" s="3">
        <f t="shared" si="4"/>
        <v>0</v>
      </c>
      <c r="EO34" s="3">
        <f t="shared" si="4"/>
        <v>0</v>
      </c>
      <c r="EP34" s="3">
        <f t="shared" si="4"/>
        <v>0</v>
      </c>
      <c r="EQ34" s="3">
        <f t="shared" si="4"/>
        <v>0</v>
      </c>
      <c r="ER34" s="3">
        <f t="shared" si="4"/>
        <v>0</v>
      </c>
      <c r="ES34" s="3">
        <f t="shared" si="4"/>
        <v>0</v>
      </c>
      <c r="ET34" s="3">
        <f t="shared" si="4"/>
        <v>0</v>
      </c>
      <c r="EU34" s="3">
        <f t="shared" si="4"/>
        <v>0</v>
      </c>
      <c r="EV34" s="3">
        <f t="shared" si="4"/>
        <v>0</v>
      </c>
      <c r="EW34" s="3">
        <f t="shared" si="4"/>
        <v>0</v>
      </c>
      <c r="EX34" s="3">
        <f t="shared" si="4"/>
        <v>0</v>
      </c>
      <c r="EY34" s="3">
        <f t="shared" si="4"/>
        <v>0</v>
      </c>
      <c r="EZ34" s="3">
        <f t="shared" si="4"/>
        <v>0</v>
      </c>
      <c r="FA34" s="3">
        <f t="shared" si="4"/>
        <v>0</v>
      </c>
      <c r="FB34" s="3">
        <f t="shared" si="4"/>
        <v>0</v>
      </c>
      <c r="FC34" s="3">
        <f t="shared" si="4"/>
        <v>0</v>
      </c>
      <c r="FD34" s="3">
        <f t="shared" si="4"/>
        <v>0</v>
      </c>
      <c r="FE34" s="3">
        <f t="shared" si="4"/>
        <v>0</v>
      </c>
      <c r="FF34" s="3">
        <f t="shared" si="4"/>
        <v>0</v>
      </c>
      <c r="FG34" s="3">
        <f t="shared" ref="FG34:GL34" si="5">SUM(FG14:FG33)</f>
        <v>0</v>
      </c>
      <c r="FH34" s="3">
        <f t="shared" si="5"/>
        <v>0</v>
      </c>
      <c r="FI34" s="3">
        <f t="shared" si="5"/>
        <v>0</v>
      </c>
      <c r="FJ34" s="3">
        <f t="shared" si="5"/>
        <v>0</v>
      </c>
      <c r="FK34" s="3">
        <f t="shared" si="5"/>
        <v>0</v>
      </c>
      <c r="FL34" s="3">
        <f t="shared" si="5"/>
        <v>0</v>
      </c>
      <c r="FM34" s="3">
        <f t="shared" si="5"/>
        <v>0</v>
      </c>
      <c r="FN34" s="3">
        <f t="shared" si="5"/>
        <v>0</v>
      </c>
      <c r="FO34" s="3">
        <f t="shared" si="5"/>
        <v>0</v>
      </c>
      <c r="FP34" s="3">
        <f t="shared" si="5"/>
        <v>0</v>
      </c>
      <c r="FQ34" s="3">
        <f t="shared" si="5"/>
        <v>0</v>
      </c>
      <c r="FR34" s="3">
        <f t="shared" si="5"/>
        <v>0</v>
      </c>
      <c r="FS34" s="3">
        <f t="shared" si="5"/>
        <v>0</v>
      </c>
      <c r="FT34" s="3">
        <f t="shared" si="5"/>
        <v>0</v>
      </c>
      <c r="FU34" s="3">
        <f t="shared" si="5"/>
        <v>0</v>
      </c>
      <c r="FV34" s="3">
        <f t="shared" si="5"/>
        <v>0</v>
      </c>
      <c r="FW34" s="3">
        <f t="shared" si="5"/>
        <v>0</v>
      </c>
      <c r="FX34" s="3">
        <f t="shared" si="5"/>
        <v>0</v>
      </c>
      <c r="FY34" s="3">
        <f t="shared" si="5"/>
        <v>0</v>
      </c>
      <c r="FZ34" s="3">
        <f t="shared" si="5"/>
        <v>0</v>
      </c>
      <c r="GA34" s="3">
        <f t="shared" si="5"/>
        <v>0</v>
      </c>
      <c r="GB34" s="3">
        <f t="shared" si="5"/>
        <v>0</v>
      </c>
      <c r="GC34" s="3">
        <f t="shared" si="5"/>
        <v>0</v>
      </c>
      <c r="GD34" s="3">
        <f t="shared" si="5"/>
        <v>0</v>
      </c>
      <c r="GE34" s="3">
        <f t="shared" si="5"/>
        <v>0</v>
      </c>
      <c r="GF34" s="3">
        <f t="shared" si="5"/>
        <v>0</v>
      </c>
      <c r="GG34" s="3">
        <f t="shared" si="5"/>
        <v>0</v>
      </c>
      <c r="GH34" s="3">
        <f t="shared" si="5"/>
        <v>0</v>
      </c>
      <c r="GI34" s="3">
        <f t="shared" si="5"/>
        <v>0</v>
      </c>
      <c r="GJ34" s="3">
        <v>0</v>
      </c>
      <c r="GK34" s="3">
        <f t="shared" si="5"/>
        <v>0</v>
      </c>
      <c r="GL34" s="3">
        <f t="shared" si="5"/>
        <v>0</v>
      </c>
      <c r="GM34" s="3">
        <f t="shared" ref="GM34:GR34" si="6">SUM(GM14:GM33)</f>
        <v>0</v>
      </c>
      <c r="GN34" s="3">
        <f t="shared" si="6"/>
        <v>0</v>
      </c>
      <c r="GO34" s="3">
        <f t="shared" si="6"/>
        <v>0</v>
      </c>
      <c r="GP34" s="3">
        <f t="shared" si="6"/>
        <v>0</v>
      </c>
      <c r="GQ34" s="3">
        <f t="shared" si="6"/>
        <v>0</v>
      </c>
      <c r="GR34" s="3">
        <f t="shared" si="6"/>
        <v>0</v>
      </c>
    </row>
    <row r="35" spans="1:200" ht="37.5" customHeight="1">
      <c r="A35" s="100" t="s">
        <v>783</v>
      </c>
      <c r="B35" s="101"/>
      <c r="C35" s="10">
        <f>C34/20%</f>
        <v>0</v>
      </c>
      <c r="D35" s="10">
        <f>D34/20%</f>
        <v>0</v>
      </c>
      <c r="E35" s="10">
        <f>E34/20%</f>
        <v>0</v>
      </c>
      <c r="F35" s="10">
        <v>0</v>
      </c>
      <c r="G35" s="10">
        <f t="shared" ref="G35:BJ35" si="7">G34/25%</f>
        <v>0</v>
      </c>
      <c r="H35" s="10">
        <f t="shared" si="7"/>
        <v>0</v>
      </c>
      <c r="I35" s="10">
        <v>0</v>
      </c>
      <c r="J35" s="10">
        <f t="shared" si="7"/>
        <v>0</v>
      </c>
      <c r="K35" s="10">
        <f t="shared" si="7"/>
        <v>0</v>
      </c>
      <c r="L35" s="10">
        <v>0</v>
      </c>
      <c r="M35" s="10">
        <f t="shared" si="7"/>
        <v>0</v>
      </c>
      <c r="N35" s="10">
        <f t="shared" si="7"/>
        <v>0</v>
      </c>
      <c r="O35" s="10">
        <v>0</v>
      </c>
      <c r="P35" s="10">
        <f t="shared" si="7"/>
        <v>0</v>
      </c>
      <c r="Q35" s="10">
        <f t="shared" si="7"/>
        <v>0</v>
      </c>
      <c r="R35" s="10">
        <v>0</v>
      </c>
      <c r="S35" s="10">
        <f t="shared" si="7"/>
        <v>0</v>
      </c>
      <c r="T35" s="10">
        <f t="shared" si="7"/>
        <v>0</v>
      </c>
      <c r="U35" s="10">
        <f>U34/20%</f>
        <v>0</v>
      </c>
      <c r="V35" s="10">
        <f>V34/20%</f>
        <v>0</v>
      </c>
      <c r="W35" s="10">
        <f>W34/20%</f>
        <v>0</v>
      </c>
      <c r="X35" s="10">
        <f>X34/20%</f>
        <v>0</v>
      </c>
      <c r="Y35" s="10">
        <f>Y34/20%</f>
        <v>0</v>
      </c>
      <c r="Z35" s="10">
        <f t="shared" si="7"/>
        <v>0</v>
      </c>
      <c r="AA35" s="10">
        <f>AA34/20%</f>
        <v>0</v>
      </c>
      <c r="AB35" s="10">
        <f>AB34/20%</f>
        <v>0</v>
      </c>
      <c r="AC35" s="10">
        <f>AC34/20%</f>
        <v>0</v>
      </c>
      <c r="AD35" s="10">
        <f>AD34/20%</f>
        <v>0</v>
      </c>
      <c r="AE35" s="10">
        <v>0</v>
      </c>
      <c r="AF35" s="10">
        <f t="shared" si="7"/>
        <v>0</v>
      </c>
      <c r="AG35" s="10">
        <f>AG34/20%</f>
        <v>0</v>
      </c>
      <c r="AH35" s="10">
        <f>AH34/20%</f>
        <v>0</v>
      </c>
      <c r="AI35" s="10">
        <f>AI34/20%</f>
        <v>0</v>
      </c>
      <c r="AJ35" s="10">
        <f>AJ34/20%</f>
        <v>0</v>
      </c>
      <c r="AK35" s="10">
        <f>AK34/20%</f>
        <v>0</v>
      </c>
      <c r="AL35" s="10">
        <f t="shared" si="7"/>
        <v>0</v>
      </c>
      <c r="AM35" s="10">
        <v>0</v>
      </c>
      <c r="AN35" s="10">
        <f t="shared" si="7"/>
        <v>0</v>
      </c>
      <c r="AO35" s="10">
        <f t="shared" si="7"/>
        <v>0</v>
      </c>
      <c r="AP35" s="10">
        <v>0</v>
      </c>
      <c r="AQ35" s="10">
        <v>0</v>
      </c>
      <c r="AR35" s="10">
        <f t="shared" si="7"/>
        <v>0</v>
      </c>
      <c r="AS35" s="10">
        <f>AS34/20%</f>
        <v>0</v>
      </c>
      <c r="AT35" s="10">
        <f>AT34/20%</f>
        <v>0</v>
      </c>
      <c r="AU35" s="10">
        <f t="shared" si="7"/>
        <v>0</v>
      </c>
      <c r="AV35" s="10">
        <f>AV34/20%</f>
        <v>0</v>
      </c>
      <c r="AW35" s="10">
        <f>AW34/20%</f>
        <v>0</v>
      </c>
      <c r="AX35" s="10">
        <f t="shared" si="7"/>
        <v>0</v>
      </c>
      <c r="AY35" s="10">
        <v>0</v>
      </c>
      <c r="AZ35" s="10">
        <v>0</v>
      </c>
      <c r="BA35" s="10">
        <f t="shared" si="7"/>
        <v>0</v>
      </c>
      <c r="BB35" s="10">
        <f t="shared" si="7"/>
        <v>0</v>
      </c>
      <c r="BC35" s="10">
        <f>BC34/20%</f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f>BH34/20%</f>
        <v>0</v>
      </c>
      <c r="BI35" s="10">
        <v>0</v>
      </c>
      <c r="BJ35" s="10">
        <f t="shared" si="7"/>
        <v>0</v>
      </c>
      <c r="BK35" s="10">
        <v>0</v>
      </c>
      <c r="BL35" s="10">
        <f>BL34/20%</f>
        <v>0</v>
      </c>
      <c r="BM35" s="10">
        <f>BM34/20%</f>
        <v>0</v>
      </c>
      <c r="BN35" s="10">
        <v>0</v>
      </c>
      <c r="BO35" s="10">
        <v>0</v>
      </c>
      <c r="BP35" s="10">
        <f>BP34/20%</f>
        <v>0</v>
      </c>
      <c r="BQ35" s="10">
        <f>BQ34/20%</f>
        <v>0</v>
      </c>
      <c r="BR35" s="10">
        <f>BR34/20%</f>
        <v>0</v>
      </c>
      <c r="BS35" s="10">
        <f t="shared" ref="BS35:EA35" si="8">BS34/25%</f>
        <v>0</v>
      </c>
      <c r="BT35" s="10">
        <v>0</v>
      </c>
      <c r="BU35" s="10">
        <f t="shared" si="8"/>
        <v>0</v>
      </c>
      <c r="BV35" s="10">
        <f t="shared" si="8"/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f t="shared" si="8"/>
        <v>0</v>
      </c>
      <c r="CF35" s="10">
        <v>0</v>
      </c>
      <c r="CG35" s="10">
        <v>0</v>
      </c>
      <c r="CH35" s="10">
        <f t="shared" si="8"/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f t="shared" si="8"/>
        <v>0</v>
      </c>
      <c r="CN35" s="10">
        <f t="shared" si="8"/>
        <v>0</v>
      </c>
      <c r="CO35" s="10">
        <v>0</v>
      </c>
      <c r="CP35" s="10">
        <v>0</v>
      </c>
      <c r="CQ35" s="10">
        <f t="shared" si="8"/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f>CX34/20%</f>
        <v>0</v>
      </c>
      <c r="CY35" s="10">
        <v>0</v>
      </c>
      <c r="CZ35" s="10">
        <f t="shared" si="8"/>
        <v>0</v>
      </c>
      <c r="DA35" s="10">
        <v>0</v>
      </c>
      <c r="DB35" s="10">
        <v>0</v>
      </c>
      <c r="DC35" s="10">
        <f t="shared" ref="DC35:DH35" si="9">DC34/20%</f>
        <v>0</v>
      </c>
      <c r="DD35" s="10">
        <f t="shared" si="9"/>
        <v>0</v>
      </c>
      <c r="DE35" s="10">
        <f t="shared" si="9"/>
        <v>0</v>
      </c>
      <c r="DF35" s="10">
        <f t="shared" si="9"/>
        <v>0</v>
      </c>
      <c r="DG35" s="10">
        <f t="shared" si="9"/>
        <v>0</v>
      </c>
      <c r="DH35" s="10">
        <f t="shared" si="9"/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f t="shared" si="8"/>
        <v>0</v>
      </c>
      <c r="EA35" s="10">
        <f t="shared" si="8"/>
        <v>0</v>
      </c>
      <c r="EB35" s="10">
        <v>0</v>
      </c>
      <c r="EC35" s="10">
        <v>0</v>
      </c>
      <c r="ED35" s="10">
        <f t="shared" ref="ED35:GL35" si="10">ED34/25%</f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f t="shared" si="10"/>
        <v>0</v>
      </c>
      <c r="EQ35" s="10">
        <v>0</v>
      </c>
      <c r="ER35" s="10">
        <v>0</v>
      </c>
      <c r="ES35" s="10">
        <f t="shared" si="10"/>
        <v>0</v>
      </c>
      <c r="ET35" s="10">
        <v>0</v>
      </c>
      <c r="EU35" s="10">
        <v>0</v>
      </c>
      <c r="EV35" s="10">
        <f t="shared" si="10"/>
        <v>0</v>
      </c>
      <c r="EW35" s="10">
        <v>0</v>
      </c>
      <c r="EX35" s="10">
        <f t="shared" si="10"/>
        <v>0</v>
      </c>
      <c r="EY35" s="10">
        <f t="shared" si="10"/>
        <v>0</v>
      </c>
      <c r="EZ35" s="10">
        <v>0</v>
      </c>
      <c r="FA35" s="10">
        <v>0</v>
      </c>
      <c r="FB35" s="10">
        <f t="shared" si="10"/>
        <v>0</v>
      </c>
      <c r="FC35" s="10">
        <v>0</v>
      </c>
      <c r="FD35" s="10">
        <v>0</v>
      </c>
      <c r="FE35" s="10">
        <f t="shared" si="10"/>
        <v>0</v>
      </c>
      <c r="FF35" s="10">
        <v>0</v>
      </c>
      <c r="FG35" s="10">
        <v>0</v>
      </c>
      <c r="FH35" s="10">
        <f t="shared" si="10"/>
        <v>0</v>
      </c>
      <c r="FI35" s="10">
        <v>0</v>
      </c>
      <c r="FJ35" s="10">
        <v>0</v>
      </c>
      <c r="FK35" s="10">
        <f t="shared" si="10"/>
        <v>0</v>
      </c>
      <c r="FL35" s="10">
        <v>0</v>
      </c>
      <c r="FM35" s="10">
        <f t="shared" si="10"/>
        <v>0</v>
      </c>
      <c r="FN35" s="10">
        <f t="shared" si="10"/>
        <v>0</v>
      </c>
      <c r="FO35" s="10">
        <v>0</v>
      </c>
      <c r="FP35" s="10">
        <f>FP34/20%</f>
        <v>0</v>
      </c>
      <c r="FQ35" s="10">
        <f t="shared" si="10"/>
        <v>0</v>
      </c>
      <c r="FR35" s="10">
        <v>0</v>
      </c>
      <c r="FS35" s="10">
        <f t="shared" si="10"/>
        <v>0</v>
      </c>
      <c r="FT35" s="10">
        <f t="shared" si="10"/>
        <v>0</v>
      </c>
      <c r="FU35" s="10">
        <f>FU34/20%</f>
        <v>0</v>
      </c>
      <c r="FV35" s="10">
        <f>FV34/20%</f>
        <v>0</v>
      </c>
      <c r="FW35" s="10">
        <f t="shared" si="10"/>
        <v>0</v>
      </c>
      <c r="FX35" s="10">
        <v>0</v>
      </c>
      <c r="FY35" s="10">
        <v>0</v>
      </c>
      <c r="FZ35" s="10">
        <f t="shared" si="10"/>
        <v>0</v>
      </c>
      <c r="GA35" s="10">
        <f>GA34/20%</f>
        <v>0</v>
      </c>
      <c r="GB35" s="10">
        <v>0</v>
      </c>
      <c r="GC35" s="10">
        <f t="shared" si="10"/>
        <v>0</v>
      </c>
      <c r="GD35" s="10">
        <v>0</v>
      </c>
      <c r="GE35" s="10">
        <f>GE34/20%</f>
        <v>0</v>
      </c>
      <c r="GF35" s="10">
        <f t="shared" si="10"/>
        <v>0</v>
      </c>
      <c r="GG35" s="10">
        <v>0</v>
      </c>
      <c r="GH35" s="10">
        <f t="shared" si="10"/>
        <v>0</v>
      </c>
      <c r="GI35" s="10">
        <f t="shared" si="10"/>
        <v>0</v>
      </c>
      <c r="GJ35" s="10">
        <v>0</v>
      </c>
      <c r="GK35" s="10">
        <f t="shared" si="10"/>
        <v>0</v>
      </c>
      <c r="GL35" s="10">
        <f t="shared" si="10"/>
        <v>0</v>
      </c>
      <c r="GM35" s="10">
        <v>0</v>
      </c>
      <c r="GN35" s="10">
        <f t="shared" ref="GN35:GR35" si="11">GN34/25%</f>
        <v>0</v>
      </c>
      <c r="GO35" s="10">
        <f t="shared" si="11"/>
        <v>0</v>
      </c>
      <c r="GP35" s="10">
        <v>0</v>
      </c>
      <c r="GQ35" s="10">
        <f t="shared" si="11"/>
        <v>0</v>
      </c>
      <c r="GR35" s="10">
        <f t="shared" si="11"/>
        <v>0</v>
      </c>
    </row>
    <row r="37" spans="1:200">
      <c r="B37" s="159" t="s">
        <v>1392</v>
      </c>
      <c r="C37" s="159"/>
      <c r="D37" s="159"/>
      <c r="E37" s="159"/>
      <c r="F37" s="47"/>
      <c r="G37" s="47"/>
      <c r="H37" s="47"/>
      <c r="I37" s="47"/>
      <c r="J37" s="47"/>
      <c r="K37" s="47"/>
      <c r="L37" s="47"/>
      <c r="M37" s="47"/>
    </row>
    <row r="38" spans="1:200">
      <c r="B38" s="48" t="s">
        <v>754</v>
      </c>
      <c r="C38" s="48" t="s">
        <v>777</v>
      </c>
      <c r="D38" s="40"/>
      <c r="E38" s="49"/>
      <c r="F38" s="87"/>
      <c r="G38" s="47"/>
      <c r="H38" s="47"/>
      <c r="I38" s="47"/>
      <c r="J38" s="47"/>
      <c r="K38" s="47"/>
      <c r="L38" s="47"/>
      <c r="M38" s="47"/>
    </row>
    <row r="39" spans="1:200">
      <c r="B39" s="48" t="s">
        <v>756</v>
      </c>
      <c r="C39" s="48" t="s">
        <v>777</v>
      </c>
      <c r="D39" s="40"/>
      <c r="E39" s="49"/>
      <c r="F39" s="87"/>
      <c r="G39" s="47"/>
      <c r="H39" s="47"/>
      <c r="I39" s="47"/>
      <c r="J39" s="47"/>
      <c r="K39" s="47"/>
      <c r="L39" s="47"/>
      <c r="M39" s="47"/>
    </row>
    <row r="40" spans="1:200">
      <c r="B40" s="48" t="s">
        <v>757</v>
      </c>
      <c r="C40" s="48" t="s">
        <v>777</v>
      </c>
      <c r="D40" s="40"/>
      <c r="E40" s="49"/>
      <c r="F40" s="87"/>
      <c r="G40" s="47"/>
      <c r="H40" s="47"/>
      <c r="I40" s="47"/>
      <c r="J40" s="47"/>
      <c r="K40" s="47"/>
      <c r="L40" s="47"/>
      <c r="M40" s="47"/>
    </row>
    <row r="41" spans="1:200">
      <c r="B41" s="50"/>
      <c r="C41" s="50"/>
      <c r="D41" s="51"/>
      <c r="E41" s="51"/>
      <c r="F41" s="47"/>
      <c r="G41" s="47"/>
      <c r="H41" s="47"/>
      <c r="I41" s="47"/>
      <c r="J41" s="47"/>
      <c r="K41" s="87"/>
      <c r="L41" s="47"/>
      <c r="M41" s="47"/>
    </row>
    <row r="42" spans="1:200" ht="30" customHeight="1">
      <c r="B42" s="48"/>
      <c r="C42" s="48"/>
      <c r="D42" s="182" t="s">
        <v>322</v>
      </c>
      <c r="E42" s="182"/>
      <c r="F42" s="183" t="s">
        <v>323</v>
      </c>
      <c r="G42" s="183"/>
      <c r="H42" s="183" t="s">
        <v>378</v>
      </c>
      <c r="I42" s="183"/>
      <c r="J42" s="47"/>
      <c r="K42" s="47"/>
      <c r="L42" s="47"/>
      <c r="M42" s="47"/>
    </row>
    <row r="43" spans="1:200">
      <c r="B43" s="48" t="s">
        <v>754</v>
      </c>
      <c r="C43" s="48" t="s">
        <v>778</v>
      </c>
      <c r="D43" s="40"/>
      <c r="E43" s="49"/>
      <c r="F43" s="40"/>
      <c r="G43" s="49"/>
      <c r="H43" s="40"/>
      <c r="I43" s="49"/>
      <c r="J43" s="52"/>
      <c r="K43" s="52"/>
      <c r="L43" s="52"/>
      <c r="M43" s="52"/>
    </row>
    <row r="44" spans="1:200">
      <c r="B44" s="48" t="s">
        <v>756</v>
      </c>
      <c r="C44" s="48" t="s">
        <v>778</v>
      </c>
      <c r="D44" s="40"/>
      <c r="E44" s="49"/>
      <c r="F44" s="40"/>
      <c r="G44" s="49"/>
      <c r="H44" s="40"/>
      <c r="I44" s="49"/>
      <c r="J44" s="52"/>
      <c r="K44" s="52"/>
      <c r="L44" s="52"/>
      <c r="M44" s="52"/>
    </row>
    <row r="45" spans="1:200">
      <c r="B45" s="48" t="s">
        <v>757</v>
      </c>
      <c r="C45" s="48" t="s">
        <v>778</v>
      </c>
      <c r="D45" s="40"/>
      <c r="E45" s="49"/>
      <c r="F45" s="40"/>
      <c r="G45" s="49"/>
      <c r="H45" s="40"/>
      <c r="I45" s="49"/>
      <c r="J45" s="52"/>
      <c r="K45" s="52"/>
      <c r="L45" s="52"/>
      <c r="M45" s="52"/>
    </row>
    <row r="46" spans="1:200">
      <c r="B46" s="48"/>
      <c r="C46" s="48"/>
      <c r="D46" s="53"/>
      <c r="E46" s="53"/>
      <c r="F46" s="53"/>
      <c r="G46" s="54"/>
      <c r="H46" s="53"/>
      <c r="I46" s="53"/>
      <c r="J46" s="55"/>
      <c r="K46" s="55"/>
      <c r="L46" s="55"/>
      <c r="M46" s="55"/>
    </row>
    <row r="47" spans="1:200">
      <c r="B47" s="48" t="s">
        <v>754</v>
      </c>
      <c r="C47" s="48" t="s">
        <v>779</v>
      </c>
      <c r="D47" s="56"/>
      <c r="E47" s="49"/>
      <c r="F47" s="47"/>
      <c r="G47" s="47"/>
      <c r="H47" s="47"/>
      <c r="I47" s="47"/>
      <c r="J47" s="47"/>
      <c r="K47" s="47"/>
      <c r="L47" s="47"/>
      <c r="M47" s="47"/>
    </row>
    <row r="48" spans="1:200">
      <c r="B48" s="48" t="s">
        <v>756</v>
      </c>
      <c r="C48" s="48" t="s">
        <v>779</v>
      </c>
      <c r="D48" s="56"/>
      <c r="E48" s="49"/>
      <c r="F48" s="47"/>
      <c r="G48" s="47"/>
      <c r="H48" s="47"/>
      <c r="I48" s="47"/>
      <c r="J48" s="47"/>
      <c r="K48" s="47"/>
      <c r="L48" s="47"/>
      <c r="M48" s="47"/>
    </row>
    <row r="49" spans="2:13">
      <c r="B49" s="48" t="s">
        <v>757</v>
      </c>
      <c r="C49" s="48" t="s">
        <v>779</v>
      </c>
      <c r="D49" s="56"/>
      <c r="E49" s="49"/>
      <c r="F49" s="47"/>
      <c r="G49" s="47"/>
      <c r="H49" s="47"/>
      <c r="I49" s="47"/>
      <c r="J49" s="47"/>
      <c r="K49" s="47"/>
      <c r="L49" s="47"/>
      <c r="M49" s="47"/>
    </row>
    <row r="50" spans="2:13">
      <c r="B50" s="50"/>
      <c r="C50" s="50"/>
      <c r="D50" s="53"/>
      <c r="E50" s="54"/>
      <c r="F50" s="47"/>
      <c r="G50" s="47"/>
      <c r="H50" s="47"/>
      <c r="I50" s="47"/>
      <c r="J50" s="47"/>
      <c r="K50" s="47"/>
      <c r="L50" s="47"/>
      <c r="M50" s="47"/>
    </row>
    <row r="51" spans="2:13">
      <c r="B51" s="48"/>
      <c r="C51" s="48"/>
      <c r="D51" s="186"/>
      <c r="E51" s="187"/>
      <c r="F51" s="184" t="s">
        <v>325</v>
      </c>
      <c r="G51" s="185"/>
      <c r="H51" s="180" t="s">
        <v>331</v>
      </c>
      <c r="I51" s="181"/>
      <c r="J51" s="180" t="s">
        <v>332</v>
      </c>
      <c r="K51" s="181"/>
      <c r="L51" s="180" t="s">
        <v>43</v>
      </c>
      <c r="M51" s="181"/>
    </row>
    <row r="52" spans="2:13">
      <c r="B52" s="48" t="s">
        <v>754</v>
      </c>
      <c r="C52" s="48" t="s">
        <v>780</v>
      </c>
      <c r="D52" s="40"/>
      <c r="E52" s="49"/>
      <c r="F52" s="40"/>
      <c r="G52" s="49"/>
      <c r="H52" s="40"/>
      <c r="I52" s="49"/>
      <c r="J52" s="40"/>
      <c r="K52" s="49"/>
      <c r="L52" s="40"/>
      <c r="M52" s="49"/>
    </row>
    <row r="53" spans="2:13">
      <c r="B53" s="48" t="s">
        <v>756</v>
      </c>
      <c r="C53" s="48" t="s">
        <v>780</v>
      </c>
      <c r="D53" s="40"/>
      <c r="E53" s="49"/>
      <c r="F53" s="40"/>
      <c r="G53" s="49"/>
      <c r="H53" s="40"/>
      <c r="I53" s="49"/>
      <c r="J53" s="40"/>
      <c r="K53" s="49"/>
      <c r="L53" s="40"/>
      <c r="M53" s="49"/>
    </row>
    <row r="54" spans="2:13">
      <c r="B54" s="48" t="s">
        <v>757</v>
      </c>
      <c r="C54" s="48" t="s">
        <v>780</v>
      </c>
      <c r="D54" s="40"/>
      <c r="E54" s="49"/>
      <c r="F54" s="40"/>
      <c r="G54" s="49"/>
      <c r="H54" s="40"/>
      <c r="I54" s="49"/>
      <c r="J54" s="40"/>
      <c r="K54" s="49"/>
      <c r="L54" s="40"/>
      <c r="M54" s="49"/>
    </row>
    <row r="55" spans="2:13">
      <c r="B55" s="48"/>
      <c r="C55" s="48"/>
      <c r="D55" s="53"/>
      <c r="E55" s="53"/>
      <c r="F55" s="53"/>
      <c r="G55" s="54"/>
      <c r="H55" s="53"/>
      <c r="I55" s="53"/>
      <c r="J55" s="53"/>
      <c r="K55" s="53"/>
      <c r="L55" s="53"/>
      <c r="M55" s="53"/>
    </row>
    <row r="56" spans="2:13">
      <c r="B56" s="48" t="s">
        <v>754</v>
      </c>
      <c r="C56" s="48" t="s">
        <v>781</v>
      </c>
      <c r="D56" s="40"/>
      <c r="E56" s="49"/>
      <c r="F56" s="47"/>
      <c r="G56" s="47"/>
      <c r="H56" s="47"/>
      <c r="I56" s="47"/>
      <c r="J56" s="47"/>
      <c r="K56" s="47"/>
      <c r="L56" s="47"/>
      <c r="M56" s="47"/>
    </row>
    <row r="57" spans="2:13">
      <c r="B57" s="48" t="s">
        <v>756</v>
      </c>
      <c r="C57" s="48" t="s">
        <v>781</v>
      </c>
      <c r="D57" s="40"/>
      <c r="E57" s="49"/>
      <c r="F57" s="47"/>
      <c r="G57" s="47"/>
      <c r="H57" s="47"/>
      <c r="I57" s="47"/>
      <c r="J57" s="47"/>
      <c r="K57" s="47"/>
      <c r="L57" s="47"/>
      <c r="M57" s="47"/>
    </row>
    <row r="58" spans="2:13">
      <c r="B58" s="48" t="s">
        <v>757</v>
      </c>
      <c r="C58" s="48" t="s">
        <v>781</v>
      </c>
      <c r="D58" s="40"/>
      <c r="E58" s="49"/>
      <c r="F58" s="47"/>
      <c r="G58" s="47"/>
      <c r="H58" s="47"/>
      <c r="I58" s="47"/>
      <c r="J58" s="47"/>
      <c r="K58" s="47"/>
      <c r="L58" s="47"/>
      <c r="M58" s="47"/>
    </row>
    <row r="59" spans="2:13">
      <c r="B59" s="48"/>
      <c r="C59" s="48"/>
      <c r="D59" s="53"/>
      <c r="E59" s="54"/>
      <c r="F59" s="47"/>
      <c r="G59" s="47"/>
      <c r="H59" s="47"/>
      <c r="I59" s="47"/>
      <c r="J59" s="47"/>
      <c r="K59" s="47"/>
      <c r="L59" s="47"/>
      <c r="M59" s="47"/>
    </row>
  </sheetData>
  <mergeCells count="162">
    <mergeCell ref="GP2:GQ2"/>
    <mergeCell ref="L51:M51"/>
    <mergeCell ref="B37:E37"/>
    <mergeCell ref="D42:E42"/>
    <mergeCell ref="F42:G42"/>
    <mergeCell ref="H42:I42"/>
    <mergeCell ref="F51:G51"/>
    <mergeCell ref="D51:E51"/>
    <mergeCell ref="H51:I51"/>
    <mergeCell ref="J51:K5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4:B34"/>
    <mergeCell ref="A35:B3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59"/>
  <sheetViews>
    <sheetView topLeftCell="A26" zoomScale="70" zoomScaleNormal="70" workbookViewId="0">
      <selection activeCell="F35" sqref="F35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5"/>
      <c r="S2" s="7"/>
      <c r="T2" s="7"/>
      <c r="U2" s="7"/>
      <c r="V2" s="7"/>
      <c r="W2" s="7"/>
      <c r="X2" s="7"/>
      <c r="Y2" s="7"/>
      <c r="Z2" s="7"/>
      <c r="IR2" s="145" t="s">
        <v>1402</v>
      </c>
      <c r="IS2" s="145"/>
    </row>
    <row r="3" spans="1:254" ht="15.75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05" t="s">
        <v>0</v>
      </c>
      <c r="B4" s="105" t="s">
        <v>170</v>
      </c>
      <c r="C4" s="116" t="s">
        <v>411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32" t="s">
        <v>870</v>
      </c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4"/>
      <c r="DY4" s="161" t="s">
        <v>324</v>
      </c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3"/>
      <c r="HZ4" s="160" t="s">
        <v>414</v>
      </c>
      <c r="IA4" s="160"/>
      <c r="IB4" s="160"/>
      <c r="IC4" s="160"/>
      <c r="ID4" s="160"/>
      <c r="IE4" s="160"/>
      <c r="IF4" s="160"/>
      <c r="IG4" s="160"/>
      <c r="IH4" s="160"/>
      <c r="II4" s="160"/>
      <c r="IJ4" s="160"/>
      <c r="IK4" s="160"/>
      <c r="IL4" s="160"/>
      <c r="IM4" s="160"/>
      <c r="IN4" s="160"/>
      <c r="IO4" s="160"/>
      <c r="IP4" s="160"/>
      <c r="IQ4" s="160"/>
      <c r="IR4" s="160"/>
      <c r="IS4" s="160"/>
      <c r="IT4" s="160"/>
    </row>
    <row r="5" spans="1:254" ht="15" customHeight="1">
      <c r="A5" s="105"/>
      <c r="B5" s="105"/>
      <c r="C5" s="156" t="s">
        <v>320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 t="s">
        <v>412</v>
      </c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4" t="s">
        <v>323</v>
      </c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 t="s">
        <v>413</v>
      </c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 t="s">
        <v>378</v>
      </c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6" t="s">
        <v>379</v>
      </c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 t="s">
        <v>330</v>
      </c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5" t="s">
        <v>325</v>
      </c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4" t="s">
        <v>331</v>
      </c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80" t="s">
        <v>332</v>
      </c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81"/>
      <c r="HE5" s="137" t="s">
        <v>43</v>
      </c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64"/>
      <c r="HZ5" s="154" t="s">
        <v>327</v>
      </c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</row>
    <row r="6" spans="1:254" ht="4.1500000000000004" hidden="1" customHeight="1">
      <c r="A6" s="105"/>
      <c r="B6" s="10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  <c r="IT6" s="154"/>
    </row>
    <row r="7" spans="1:254" ht="16.149999999999999" hidden="1" customHeight="1" thickBot="1">
      <c r="A7" s="105"/>
      <c r="B7" s="10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</row>
    <row r="8" spans="1:254" ht="17.45" hidden="1" customHeight="1" thickBot="1">
      <c r="A8" s="105"/>
      <c r="B8" s="10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</row>
    <row r="9" spans="1:254" ht="18" hidden="1" customHeight="1" thickBot="1">
      <c r="A9" s="105"/>
      <c r="B9" s="10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</row>
    <row r="10" spans="1:254" ht="30" hidden="1" customHeight="1" thickBot="1">
      <c r="A10" s="105"/>
      <c r="B10" s="10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</row>
    <row r="11" spans="1:254" ht="15.75">
      <c r="A11" s="105"/>
      <c r="B11" s="105"/>
      <c r="C11" s="156" t="s">
        <v>122</v>
      </c>
      <c r="D11" s="156" t="s">
        <v>2</v>
      </c>
      <c r="E11" s="156" t="s">
        <v>3</v>
      </c>
      <c r="F11" s="156" t="s">
        <v>123</v>
      </c>
      <c r="G11" s="156" t="s">
        <v>6</v>
      </c>
      <c r="H11" s="156" t="s">
        <v>7</v>
      </c>
      <c r="I11" s="156" t="s">
        <v>124</v>
      </c>
      <c r="J11" s="156"/>
      <c r="K11" s="156"/>
      <c r="L11" s="156" t="s">
        <v>163</v>
      </c>
      <c r="M11" s="156"/>
      <c r="N11" s="156"/>
      <c r="O11" s="156" t="s">
        <v>125</v>
      </c>
      <c r="P11" s="156"/>
      <c r="Q11" s="156"/>
      <c r="R11" s="156" t="s">
        <v>126</v>
      </c>
      <c r="S11" s="156"/>
      <c r="T11" s="156"/>
      <c r="U11" s="156" t="s">
        <v>127</v>
      </c>
      <c r="V11" s="156"/>
      <c r="W11" s="156"/>
      <c r="X11" s="156" t="s">
        <v>128</v>
      </c>
      <c r="Y11" s="156"/>
      <c r="Z11" s="156"/>
      <c r="AA11" s="156" t="s">
        <v>129</v>
      </c>
      <c r="AB11" s="156"/>
      <c r="AC11" s="156"/>
      <c r="AD11" s="156" t="s">
        <v>1243</v>
      </c>
      <c r="AE11" s="156"/>
      <c r="AF11" s="156"/>
      <c r="AG11" s="156" t="s">
        <v>164</v>
      </c>
      <c r="AH11" s="156"/>
      <c r="AI11" s="156"/>
      <c r="AJ11" s="154" t="s">
        <v>130</v>
      </c>
      <c r="AK11" s="154"/>
      <c r="AL11" s="154"/>
      <c r="AM11" s="154" t="s">
        <v>1252</v>
      </c>
      <c r="AN11" s="154"/>
      <c r="AO11" s="154"/>
      <c r="AP11" s="156" t="s">
        <v>131</v>
      </c>
      <c r="AQ11" s="156"/>
      <c r="AR11" s="156"/>
      <c r="AS11" s="156" t="s">
        <v>132</v>
      </c>
      <c r="AT11" s="156"/>
      <c r="AU11" s="156"/>
      <c r="AV11" s="154" t="s">
        <v>133</v>
      </c>
      <c r="AW11" s="154"/>
      <c r="AX11" s="154"/>
      <c r="AY11" s="156" t="s">
        <v>134</v>
      </c>
      <c r="AZ11" s="156"/>
      <c r="BA11" s="156"/>
      <c r="BB11" s="156" t="s">
        <v>135</v>
      </c>
      <c r="BC11" s="156"/>
      <c r="BD11" s="156"/>
      <c r="BE11" s="156" t="s">
        <v>136</v>
      </c>
      <c r="BF11" s="156"/>
      <c r="BG11" s="156"/>
      <c r="BH11" s="156" t="s">
        <v>137</v>
      </c>
      <c r="BI11" s="156"/>
      <c r="BJ11" s="156"/>
      <c r="BK11" s="156" t="s">
        <v>1258</v>
      </c>
      <c r="BL11" s="156"/>
      <c r="BM11" s="156"/>
      <c r="BN11" s="154" t="s">
        <v>138</v>
      </c>
      <c r="BO11" s="154"/>
      <c r="BP11" s="154"/>
      <c r="BQ11" s="154" t="s">
        <v>139</v>
      </c>
      <c r="BR11" s="154"/>
      <c r="BS11" s="154"/>
      <c r="BT11" s="154" t="s">
        <v>140</v>
      </c>
      <c r="BU11" s="154"/>
      <c r="BV11" s="154"/>
      <c r="BW11" s="154" t="s">
        <v>141</v>
      </c>
      <c r="BX11" s="154"/>
      <c r="BY11" s="154"/>
      <c r="BZ11" s="154" t="s">
        <v>142</v>
      </c>
      <c r="CA11" s="154"/>
      <c r="CB11" s="154"/>
      <c r="CC11" s="154" t="s">
        <v>143</v>
      </c>
      <c r="CD11" s="154"/>
      <c r="CE11" s="154"/>
      <c r="CF11" s="154" t="s">
        <v>144</v>
      </c>
      <c r="CG11" s="154"/>
      <c r="CH11" s="154"/>
      <c r="CI11" s="154" t="s">
        <v>145</v>
      </c>
      <c r="CJ11" s="154"/>
      <c r="CK11" s="154"/>
      <c r="CL11" s="154" t="s">
        <v>146</v>
      </c>
      <c r="CM11" s="154"/>
      <c r="CN11" s="154"/>
      <c r="CO11" s="154" t="s">
        <v>165</v>
      </c>
      <c r="CP11" s="154"/>
      <c r="CQ11" s="154"/>
      <c r="CR11" s="154" t="s">
        <v>147</v>
      </c>
      <c r="CS11" s="154"/>
      <c r="CT11" s="154"/>
      <c r="CU11" s="154" t="s">
        <v>148</v>
      </c>
      <c r="CV11" s="154"/>
      <c r="CW11" s="154"/>
      <c r="CX11" s="154" t="s">
        <v>149</v>
      </c>
      <c r="CY11" s="154"/>
      <c r="CZ11" s="154"/>
      <c r="DA11" s="154" t="s">
        <v>150</v>
      </c>
      <c r="DB11" s="154"/>
      <c r="DC11" s="154"/>
      <c r="DD11" s="154" t="s">
        <v>415</v>
      </c>
      <c r="DE11" s="154"/>
      <c r="DF11" s="154"/>
      <c r="DG11" s="154" t="s">
        <v>416</v>
      </c>
      <c r="DH11" s="154"/>
      <c r="DI11" s="154"/>
      <c r="DJ11" s="154" t="s">
        <v>417</v>
      </c>
      <c r="DK11" s="154"/>
      <c r="DL11" s="154"/>
      <c r="DM11" s="154" t="s">
        <v>418</v>
      </c>
      <c r="DN11" s="154"/>
      <c r="DO11" s="154"/>
      <c r="DP11" s="154" t="s">
        <v>419</v>
      </c>
      <c r="DQ11" s="154"/>
      <c r="DR11" s="154"/>
      <c r="DS11" s="154" t="s">
        <v>420</v>
      </c>
      <c r="DT11" s="154"/>
      <c r="DU11" s="154"/>
      <c r="DV11" s="154" t="s">
        <v>421</v>
      </c>
      <c r="DW11" s="154"/>
      <c r="DX11" s="154"/>
      <c r="DY11" s="154" t="s">
        <v>151</v>
      </c>
      <c r="DZ11" s="154"/>
      <c r="EA11" s="154"/>
      <c r="EB11" s="154" t="s">
        <v>152</v>
      </c>
      <c r="EC11" s="154"/>
      <c r="ED11" s="154"/>
      <c r="EE11" s="154" t="s">
        <v>153</v>
      </c>
      <c r="EF11" s="154"/>
      <c r="EG11" s="154"/>
      <c r="EH11" s="154" t="s">
        <v>166</v>
      </c>
      <c r="EI11" s="154"/>
      <c r="EJ11" s="154"/>
      <c r="EK11" s="154" t="s">
        <v>154</v>
      </c>
      <c r="EL11" s="154"/>
      <c r="EM11" s="154"/>
      <c r="EN11" s="154" t="s">
        <v>155</v>
      </c>
      <c r="EO11" s="154"/>
      <c r="EP11" s="154"/>
      <c r="EQ11" s="154" t="s">
        <v>156</v>
      </c>
      <c r="ER11" s="154"/>
      <c r="ES11" s="154"/>
      <c r="ET11" s="154" t="s">
        <v>157</v>
      </c>
      <c r="EU11" s="154"/>
      <c r="EV11" s="154"/>
      <c r="EW11" s="154" t="s">
        <v>158</v>
      </c>
      <c r="EX11" s="154"/>
      <c r="EY11" s="154"/>
      <c r="EZ11" s="154" t="s">
        <v>159</v>
      </c>
      <c r="FA11" s="154"/>
      <c r="FB11" s="154"/>
      <c r="FC11" s="154" t="s">
        <v>160</v>
      </c>
      <c r="FD11" s="154"/>
      <c r="FE11" s="154"/>
      <c r="FF11" s="154" t="s">
        <v>161</v>
      </c>
      <c r="FG11" s="154"/>
      <c r="FH11" s="154"/>
      <c r="FI11" s="154" t="s">
        <v>162</v>
      </c>
      <c r="FJ11" s="154"/>
      <c r="FK11" s="154"/>
      <c r="FL11" s="154" t="s">
        <v>167</v>
      </c>
      <c r="FM11" s="154"/>
      <c r="FN11" s="154"/>
      <c r="FO11" s="154" t="s">
        <v>168</v>
      </c>
      <c r="FP11" s="154"/>
      <c r="FQ11" s="154"/>
      <c r="FR11" s="154" t="s">
        <v>422</v>
      </c>
      <c r="FS11" s="154"/>
      <c r="FT11" s="154"/>
      <c r="FU11" s="154" t="s">
        <v>423</v>
      </c>
      <c r="FV11" s="154"/>
      <c r="FW11" s="154"/>
      <c r="FX11" s="154" t="s">
        <v>424</v>
      </c>
      <c r="FY11" s="154"/>
      <c r="FZ11" s="154"/>
      <c r="GA11" s="154" t="s">
        <v>425</v>
      </c>
      <c r="GB11" s="154"/>
      <c r="GC11" s="154"/>
      <c r="GD11" s="154" t="s">
        <v>426</v>
      </c>
      <c r="GE11" s="154"/>
      <c r="GF11" s="154"/>
      <c r="GG11" s="154" t="s">
        <v>427</v>
      </c>
      <c r="GH11" s="154"/>
      <c r="GI11" s="154"/>
      <c r="GJ11" s="154" t="s">
        <v>1336</v>
      </c>
      <c r="GK11" s="154"/>
      <c r="GL11" s="154"/>
      <c r="GM11" s="154" t="s">
        <v>1337</v>
      </c>
      <c r="GN11" s="154"/>
      <c r="GO11" s="154"/>
      <c r="GP11" s="154" t="s">
        <v>1339</v>
      </c>
      <c r="GQ11" s="154"/>
      <c r="GR11" s="154"/>
      <c r="GS11" s="154" t="s">
        <v>1343</v>
      </c>
      <c r="GT11" s="154"/>
      <c r="GU11" s="154"/>
      <c r="GV11" s="154" t="s">
        <v>1349</v>
      </c>
      <c r="GW11" s="154"/>
      <c r="GX11" s="154"/>
      <c r="GY11" s="154" t="s">
        <v>1350</v>
      </c>
      <c r="GZ11" s="154"/>
      <c r="HA11" s="154"/>
      <c r="HB11" s="154" t="s">
        <v>1354</v>
      </c>
      <c r="HC11" s="154"/>
      <c r="HD11" s="154"/>
      <c r="HE11" s="154" t="s">
        <v>1355</v>
      </c>
      <c r="HF11" s="154"/>
      <c r="HG11" s="154"/>
      <c r="HH11" s="154" t="s">
        <v>1357</v>
      </c>
      <c r="HI11" s="154"/>
      <c r="HJ11" s="154"/>
      <c r="HK11" s="154" t="s">
        <v>1361</v>
      </c>
      <c r="HL11" s="154"/>
      <c r="HM11" s="154"/>
      <c r="HN11" s="154" t="s">
        <v>1363</v>
      </c>
      <c r="HO11" s="154"/>
      <c r="HP11" s="154"/>
      <c r="HQ11" s="154" t="s">
        <v>1366</v>
      </c>
      <c r="HR11" s="154"/>
      <c r="HS11" s="154"/>
      <c r="HT11" s="154" t="s">
        <v>1371</v>
      </c>
      <c r="HU11" s="154"/>
      <c r="HV11" s="154"/>
      <c r="HW11" s="154" t="s">
        <v>1372</v>
      </c>
      <c r="HX11" s="154"/>
      <c r="HY11" s="154"/>
      <c r="HZ11" s="154" t="s">
        <v>428</v>
      </c>
      <c r="IA11" s="154"/>
      <c r="IB11" s="154"/>
      <c r="IC11" s="154" t="s">
        <v>429</v>
      </c>
      <c r="ID11" s="154"/>
      <c r="IE11" s="154"/>
      <c r="IF11" s="154" t="s">
        <v>430</v>
      </c>
      <c r="IG11" s="154"/>
      <c r="IH11" s="154"/>
      <c r="II11" s="154" t="s">
        <v>431</v>
      </c>
      <c r="IJ11" s="154"/>
      <c r="IK11" s="154"/>
      <c r="IL11" s="154" t="s">
        <v>432</v>
      </c>
      <c r="IM11" s="154"/>
      <c r="IN11" s="154"/>
      <c r="IO11" s="154" t="s">
        <v>433</v>
      </c>
      <c r="IP11" s="154"/>
      <c r="IQ11" s="154"/>
      <c r="IR11" s="154" t="s">
        <v>434</v>
      </c>
      <c r="IS11" s="154"/>
      <c r="IT11" s="154"/>
    </row>
    <row r="12" spans="1:254" ht="91.5" customHeight="1">
      <c r="A12" s="105"/>
      <c r="B12" s="105"/>
      <c r="C12" s="104" t="s">
        <v>1228</v>
      </c>
      <c r="D12" s="104"/>
      <c r="E12" s="104"/>
      <c r="F12" s="102" t="s">
        <v>1231</v>
      </c>
      <c r="G12" s="102"/>
      <c r="H12" s="102"/>
      <c r="I12" s="102" t="s">
        <v>1232</v>
      </c>
      <c r="J12" s="102"/>
      <c r="K12" s="102"/>
      <c r="L12" s="102" t="s">
        <v>1236</v>
      </c>
      <c r="M12" s="102"/>
      <c r="N12" s="102"/>
      <c r="O12" s="102" t="s">
        <v>1237</v>
      </c>
      <c r="P12" s="102"/>
      <c r="Q12" s="102"/>
      <c r="R12" s="102" t="s">
        <v>1238</v>
      </c>
      <c r="S12" s="102"/>
      <c r="T12" s="102"/>
      <c r="U12" s="102" t="s">
        <v>613</v>
      </c>
      <c r="V12" s="102"/>
      <c r="W12" s="102"/>
      <c r="X12" s="102" t="s">
        <v>1389</v>
      </c>
      <c r="Y12" s="102"/>
      <c r="Z12" s="102"/>
      <c r="AA12" s="104" t="s">
        <v>616</v>
      </c>
      <c r="AB12" s="104"/>
      <c r="AC12" s="104"/>
      <c r="AD12" s="104" t="s">
        <v>1244</v>
      </c>
      <c r="AE12" s="104"/>
      <c r="AF12" s="104"/>
      <c r="AG12" s="102" t="s">
        <v>1245</v>
      </c>
      <c r="AH12" s="102"/>
      <c r="AI12" s="102"/>
      <c r="AJ12" s="102" t="s">
        <v>1249</v>
      </c>
      <c r="AK12" s="102"/>
      <c r="AL12" s="102"/>
      <c r="AM12" s="104" t="s">
        <v>1251</v>
      </c>
      <c r="AN12" s="104"/>
      <c r="AO12" s="104"/>
      <c r="AP12" s="102" t="s">
        <v>623</v>
      </c>
      <c r="AQ12" s="102"/>
      <c r="AR12" s="102"/>
      <c r="AS12" s="104" t="s">
        <v>1253</v>
      </c>
      <c r="AT12" s="104"/>
      <c r="AU12" s="104"/>
      <c r="AV12" s="102" t="s">
        <v>1254</v>
      </c>
      <c r="AW12" s="102"/>
      <c r="AX12" s="102"/>
      <c r="AY12" s="102" t="s">
        <v>629</v>
      </c>
      <c r="AZ12" s="102"/>
      <c r="BA12" s="102"/>
      <c r="BB12" s="102" t="s">
        <v>1255</v>
      </c>
      <c r="BC12" s="102"/>
      <c r="BD12" s="102"/>
      <c r="BE12" s="102" t="s">
        <v>1256</v>
      </c>
      <c r="BF12" s="102"/>
      <c r="BG12" s="102"/>
      <c r="BH12" s="102" t="s">
        <v>1257</v>
      </c>
      <c r="BI12" s="102"/>
      <c r="BJ12" s="102"/>
      <c r="BK12" s="102" t="s">
        <v>1263</v>
      </c>
      <c r="BL12" s="102"/>
      <c r="BM12" s="102"/>
      <c r="BN12" s="102" t="s">
        <v>1259</v>
      </c>
      <c r="BO12" s="102"/>
      <c r="BP12" s="102"/>
      <c r="BQ12" s="102" t="s">
        <v>1260</v>
      </c>
      <c r="BR12" s="102"/>
      <c r="BS12" s="102"/>
      <c r="BT12" s="102" t="s">
        <v>644</v>
      </c>
      <c r="BU12" s="102"/>
      <c r="BV12" s="102"/>
      <c r="BW12" s="102" t="s">
        <v>1268</v>
      </c>
      <c r="BX12" s="102"/>
      <c r="BY12" s="102"/>
      <c r="BZ12" s="102" t="s">
        <v>647</v>
      </c>
      <c r="CA12" s="102"/>
      <c r="CB12" s="102"/>
      <c r="CC12" s="102" t="s">
        <v>650</v>
      </c>
      <c r="CD12" s="102"/>
      <c r="CE12" s="102"/>
      <c r="CF12" s="102" t="s">
        <v>1271</v>
      </c>
      <c r="CG12" s="102"/>
      <c r="CH12" s="102"/>
      <c r="CI12" s="102" t="s">
        <v>1275</v>
      </c>
      <c r="CJ12" s="102"/>
      <c r="CK12" s="102"/>
      <c r="CL12" s="102" t="s">
        <v>1276</v>
      </c>
      <c r="CM12" s="102"/>
      <c r="CN12" s="102"/>
      <c r="CO12" s="102" t="s">
        <v>1277</v>
      </c>
      <c r="CP12" s="102"/>
      <c r="CQ12" s="102"/>
      <c r="CR12" s="102" t="s">
        <v>1278</v>
      </c>
      <c r="CS12" s="102"/>
      <c r="CT12" s="102"/>
      <c r="CU12" s="102" t="s">
        <v>1279</v>
      </c>
      <c r="CV12" s="102"/>
      <c r="CW12" s="102"/>
      <c r="CX12" s="102" t="s">
        <v>1280</v>
      </c>
      <c r="CY12" s="102"/>
      <c r="CZ12" s="102"/>
      <c r="DA12" s="102" t="s">
        <v>660</v>
      </c>
      <c r="DB12" s="102"/>
      <c r="DC12" s="102"/>
      <c r="DD12" s="102" t="s">
        <v>1285</v>
      </c>
      <c r="DE12" s="102"/>
      <c r="DF12" s="102"/>
      <c r="DG12" s="102" t="s">
        <v>1286</v>
      </c>
      <c r="DH12" s="102"/>
      <c r="DI12" s="102"/>
      <c r="DJ12" s="102" t="s">
        <v>1290</v>
      </c>
      <c r="DK12" s="102"/>
      <c r="DL12" s="102"/>
      <c r="DM12" s="102" t="s">
        <v>673</v>
      </c>
      <c r="DN12" s="102"/>
      <c r="DO12" s="102"/>
      <c r="DP12" s="102" t="s">
        <v>676</v>
      </c>
      <c r="DQ12" s="102"/>
      <c r="DR12" s="102"/>
      <c r="DS12" s="102" t="s">
        <v>1292</v>
      </c>
      <c r="DT12" s="102"/>
      <c r="DU12" s="102"/>
      <c r="DV12" s="102" t="s">
        <v>650</v>
      </c>
      <c r="DW12" s="102"/>
      <c r="DX12" s="102"/>
      <c r="DY12" s="102" t="s">
        <v>1297</v>
      </c>
      <c r="DZ12" s="102"/>
      <c r="EA12" s="102"/>
      <c r="EB12" s="102" t="s">
        <v>1298</v>
      </c>
      <c r="EC12" s="102"/>
      <c r="ED12" s="102"/>
      <c r="EE12" s="102" t="s">
        <v>685</v>
      </c>
      <c r="EF12" s="102"/>
      <c r="EG12" s="102"/>
      <c r="EH12" s="102" t="s">
        <v>1301</v>
      </c>
      <c r="EI12" s="102"/>
      <c r="EJ12" s="102"/>
      <c r="EK12" s="102" t="s">
        <v>689</v>
      </c>
      <c r="EL12" s="102"/>
      <c r="EM12" s="102"/>
      <c r="EN12" s="102" t="s">
        <v>690</v>
      </c>
      <c r="EO12" s="102"/>
      <c r="EP12" s="102"/>
      <c r="EQ12" s="102" t="s">
        <v>1304</v>
      </c>
      <c r="ER12" s="102"/>
      <c r="ES12" s="102"/>
      <c r="ET12" s="102" t="s">
        <v>1305</v>
      </c>
      <c r="EU12" s="102"/>
      <c r="EV12" s="102"/>
      <c r="EW12" s="102" t="s">
        <v>1306</v>
      </c>
      <c r="EX12" s="102"/>
      <c r="EY12" s="102"/>
      <c r="EZ12" s="102" t="s">
        <v>1307</v>
      </c>
      <c r="FA12" s="102"/>
      <c r="FB12" s="102"/>
      <c r="FC12" s="102" t="s">
        <v>1309</v>
      </c>
      <c r="FD12" s="102"/>
      <c r="FE12" s="102"/>
      <c r="FF12" s="102" t="s">
        <v>1316</v>
      </c>
      <c r="FG12" s="102"/>
      <c r="FH12" s="102"/>
      <c r="FI12" s="102" t="s">
        <v>1313</v>
      </c>
      <c r="FJ12" s="102"/>
      <c r="FK12" s="102"/>
      <c r="FL12" s="102" t="s">
        <v>1314</v>
      </c>
      <c r="FM12" s="102"/>
      <c r="FN12" s="102"/>
      <c r="FO12" s="104" t="s">
        <v>708</v>
      </c>
      <c r="FP12" s="104"/>
      <c r="FQ12" s="104"/>
      <c r="FR12" s="102" t="s">
        <v>1321</v>
      </c>
      <c r="FS12" s="102"/>
      <c r="FT12" s="102"/>
      <c r="FU12" s="102" t="s">
        <v>1323</v>
      </c>
      <c r="FV12" s="102"/>
      <c r="FW12" s="102"/>
      <c r="FX12" s="102" t="s">
        <v>713</v>
      </c>
      <c r="FY12" s="102"/>
      <c r="FZ12" s="102"/>
      <c r="GA12" s="102" t="s">
        <v>1325</v>
      </c>
      <c r="GB12" s="102"/>
      <c r="GC12" s="102"/>
      <c r="GD12" s="102" t="s">
        <v>1327</v>
      </c>
      <c r="GE12" s="102"/>
      <c r="GF12" s="102"/>
      <c r="GG12" s="102" t="s">
        <v>1331</v>
      </c>
      <c r="GH12" s="102"/>
      <c r="GI12" s="102"/>
      <c r="GJ12" s="104" t="s">
        <v>1332</v>
      </c>
      <c r="GK12" s="104"/>
      <c r="GL12" s="104"/>
      <c r="GM12" s="102" t="s">
        <v>721</v>
      </c>
      <c r="GN12" s="102"/>
      <c r="GO12" s="102"/>
      <c r="GP12" s="102" t="s">
        <v>1338</v>
      </c>
      <c r="GQ12" s="102"/>
      <c r="GR12" s="102"/>
      <c r="GS12" s="102" t="s">
        <v>1344</v>
      </c>
      <c r="GT12" s="102"/>
      <c r="GU12" s="102"/>
      <c r="GV12" s="102" t="s">
        <v>1345</v>
      </c>
      <c r="GW12" s="102"/>
      <c r="GX12" s="102"/>
      <c r="GY12" s="102" t="s">
        <v>726</v>
      </c>
      <c r="GZ12" s="102"/>
      <c r="HA12" s="102"/>
      <c r="HB12" s="102" t="s">
        <v>727</v>
      </c>
      <c r="HC12" s="102"/>
      <c r="HD12" s="102"/>
      <c r="HE12" s="102" t="s">
        <v>730</v>
      </c>
      <c r="HF12" s="102"/>
      <c r="HG12" s="102"/>
      <c r="HH12" s="102" t="s">
        <v>1356</v>
      </c>
      <c r="HI12" s="102"/>
      <c r="HJ12" s="102"/>
      <c r="HK12" s="102" t="s">
        <v>1362</v>
      </c>
      <c r="HL12" s="102"/>
      <c r="HM12" s="102"/>
      <c r="HN12" s="102" t="s">
        <v>1364</v>
      </c>
      <c r="HO12" s="102"/>
      <c r="HP12" s="102"/>
      <c r="HQ12" s="102" t="s">
        <v>1367</v>
      </c>
      <c r="HR12" s="102"/>
      <c r="HS12" s="102"/>
      <c r="HT12" s="102" t="s">
        <v>739</v>
      </c>
      <c r="HU12" s="102"/>
      <c r="HV12" s="102"/>
      <c r="HW12" s="102" t="s">
        <v>601</v>
      </c>
      <c r="HX12" s="102"/>
      <c r="HY12" s="102"/>
      <c r="HZ12" s="102" t="s">
        <v>1373</v>
      </c>
      <c r="IA12" s="102"/>
      <c r="IB12" s="102"/>
      <c r="IC12" s="102" t="s">
        <v>1376</v>
      </c>
      <c r="ID12" s="102"/>
      <c r="IE12" s="102"/>
      <c r="IF12" s="102" t="s">
        <v>745</v>
      </c>
      <c r="IG12" s="102"/>
      <c r="IH12" s="102"/>
      <c r="II12" s="102" t="s">
        <v>1380</v>
      </c>
      <c r="IJ12" s="102"/>
      <c r="IK12" s="102"/>
      <c r="IL12" s="102" t="s">
        <v>1381</v>
      </c>
      <c r="IM12" s="102"/>
      <c r="IN12" s="102"/>
      <c r="IO12" s="102" t="s">
        <v>1385</v>
      </c>
      <c r="IP12" s="102"/>
      <c r="IQ12" s="102"/>
      <c r="IR12" s="102" t="s">
        <v>749</v>
      </c>
      <c r="IS12" s="102"/>
      <c r="IT12" s="102"/>
    </row>
    <row r="13" spans="1:254" ht="131.25" customHeight="1" thickBot="1">
      <c r="A13" s="105"/>
      <c r="B13" s="105"/>
      <c r="C13" s="27" t="s">
        <v>795</v>
      </c>
      <c r="D13" s="27" t="s">
        <v>1229</v>
      </c>
      <c r="E13" s="27" t="s">
        <v>1230</v>
      </c>
      <c r="F13" s="27" t="s">
        <v>606</v>
      </c>
      <c r="G13" s="27" t="s">
        <v>607</v>
      </c>
      <c r="H13" s="27" t="s">
        <v>608</v>
      </c>
      <c r="I13" s="27" t="s">
        <v>1233</v>
      </c>
      <c r="J13" s="27" t="s">
        <v>1234</v>
      </c>
      <c r="K13" s="27" t="s">
        <v>1235</v>
      </c>
      <c r="L13" s="27" t="s">
        <v>250</v>
      </c>
      <c r="M13" s="27" t="s">
        <v>609</v>
      </c>
      <c r="N13" s="27" t="s">
        <v>610</v>
      </c>
      <c r="O13" s="27" t="s">
        <v>516</v>
      </c>
      <c r="P13" s="27" t="s">
        <v>611</v>
      </c>
      <c r="Q13" s="27" t="s">
        <v>612</v>
      </c>
      <c r="R13" s="27" t="s">
        <v>193</v>
      </c>
      <c r="S13" s="27" t="s">
        <v>316</v>
      </c>
      <c r="T13" s="27" t="s">
        <v>248</v>
      </c>
      <c r="U13" s="27" t="s">
        <v>613</v>
      </c>
      <c r="V13" s="27" t="s">
        <v>614</v>
      </c>
      <c r="W13" s="27" t="s">
        <v>1239</v>
      </c>
      <c r="X13" s="58" t="s">
        <v>216</v>
      </c>
      <c r="Y13" s="58" t="s">
        <v>615</v>
      </c>
      <c r="Z13" s="58" t="s">
        <v>475</v>
      </c>
      <c r="AA13" s="58" t="s">
        <v>1240</v>
      </c>
      <c r="AB13" s="58" t="s">
        <v>1241</v>
      </c>
      <c r="AC13" s="58" t="s">
        <v>1242</v>
      </c>
      <c r="AD13" s="58" t="s">
        <v>235</v>
      </c>
      <c r="AE13" s="58" t="s">
        <v>529</v>
      </c>
      <c r="AF13" s="58" t="s">
        <v>204</v>
      </c>
      <c r="AG13" s="58" t="s">
        <v>1246</v>
      </c>
      <c r="AH13" s="58" t="s">
        <v>1247</v>
      </c>
      <c r="AI13" s="58" t="s">
        <v>1248</v>
      </c>
      <c r="AJ13" s="58" t="s">
        <v>621</v>
      </c>
      <c r="AK13" s="58" t="s">
        <v>1250</v>
      </c>
      <c r="AL13" s="58" t="s">
        <v>622</v>
      </c>
      <c r="AM13" s="58" t="s">
        <v>618</v>
      </c>
      <c r="AN13" s="58" t="s">
        <v>619</v>
      </c>
      <c r="AO13" s="58" t="s">
        <v>620</v>
      </c>
      <c r="AP13" s="58" t="s">
        <v>623</v>
      </c>
      <c r="AQ13" s="58" t="s">
        <v>624</v>
      </c>
      <c r="AR13" s="58" t="s">
        <v>625</v>
      </c>
      <c r="AS13" s="58" t="s">
        <v>225</v>
      </c>
      <c r="AT13" s="58" t="s">
        <v>465</v>
      </c>
      <c r="AU13" s="58" t="s">
        <v>227</v>
      </c>
      <c r="AV13" s="58" t="s">
        <v>626</v>
      </c>
      <c r="AW13" s="58" t="s">
        <v>627</v>
      </c>
      <c r="AX13" s="58" t="s">
        <v>628</v>
      </c>
      <c r="AY13" s="58" t="s">
        <v>630</v>
      </c>
      <c r="AZ13" s="58" t="s">
        <v>631</v>
      </c>
      <c r="BA13" s="58" t="s">
        <v>632</v>
      </c>
      <c r="BB13" s="58" t="s">
        <v>633</v>
      </c>
      <c r="BC13" s="58" t="s">
        <v>634</v>
      </c>
      <c r="BD13" s="58" t="s">
        <v>635</v>
      </c>
      <c r="BE13" s="58" t="s">
        <v>1403</v>
      </c>
      <c r="BF13" s="58" t="s">
        <v>636</v>
      </c>
      <c r="BG13" s="58" t="s">
        <v>637</v>
      </c>
      <c r="BH13" s="58" t="s">
        <v>638</v>
      </c>
      <c r="BI13" s="58" t="s">
        <v>639</v>
      </c>
      <c r="BJ13" s="58" t="s">
        <v>640</v>
      </c>
      <c r="BK13" s="58" t="s">
        <v>1264</v>
      </c>
      <c r="BL13" s="58" t="s">
        <v>1265</v>
      </c>
      <c r="BM13" s="58" t="s">
        <v>1266</v>
      </c>
      <c r="BN13" s="58" t="s">
        <v>641</v>
      </c>
      <c r="BO13" s="58" t="s">
        <v>642</v>
      </c>
      <c r="BP13" s="58" t="s">
        <v>643</v>
      </c>
      <c r="BQ13" s="27" t="s">
        <v>1260</v>
      </c>
      <c r="BR13" s="27" t="s">
        <v>1261</v>
      </c>
      <c r="BS13" s="27" t="s">
        <v>1262</v>
      </c>
      <c r="BT13" s="58" t="s">
        <v>645</v>
      </c>
      <c r="BU13" s="58" t="s">
        <v>1267</v>
      </c>
      <c r="BV13" s="58" t="s">
        <v>646</v>
      </c>
      <c r="BW13" s="58" t="s">
        <v>555</v>
      </c>
      <c r="BX13" s="58" t="s">
        <v>1269</v>
      </c>
      <c r="BY13" s="58" t="s">
        <v>557</v>
      </c>
      <c r="BZ13" s="58" t="s">
        <v>648</v>
      </c>
      <c r="CA13" s="58" t="s">
        <v>649</v>
      </c>
      <c r="CB13" s="58" t="s">
        <v>1270</v>
      </c>
      <c r="CC13" s="58" t="s">
        <v>650</v>
      </c>
      <c r="CD13" s="58" t="s">
        <v>651</v>
      </c>
      <c r="CE13" s="58" t="s">
        <v>652</v>
      </c>
      <c r="CF13" s="27" t="s">
        <v>1272</v>
      </c>
      <c r="CG13" s="27" t="s">
        <v>1273</v>
      </c>
      <c r="CH13" s="27" t="s">
        <v>1274</v>
      </c>
      <c r="CI13" s="58" t="s">
        <v>200</v>
      </c>
      <c r="CJ13" s="58" t="s">
        <v>653</v>
      </c>
      <c r="CK13" s="58" t="s">
        <v>654</v>
      </c>
      <c r="CL13" s="58" t="s">
        <v>1404</v>
      </c>
      <c r="CM13" s="58" t="s">
        <v>665</v>
      </c>
      <c r="CN13" s="58" t="s">
        <v>666</v>
      </c>
      <c r="CO13" s="58" t="s">
        <v>484</v>
      </c>
      <c r="CP13" s="58" t="s">
        <v>655</v>
      </c>
      <c r="CQ13" s="58" t="s">
        <v>656</v>
      </c>
      <c r="CR13" s="58" t="s">
        <v>657</v>
      </c>
      <c r="CS13" s="58" t="s">
        <v>658</v>
      </c>
      <c r="CT13" s="58" t="s">
        <v>659</v>
      </c>
      <c r="CU13" s="58" t="s">
        <v>617</v>
      </c>
      <c r="CV13" s="58" t="s">
        <v>661</v>
      </c>
      <c r="CW13" s="58" t="s">
        <v>662</v>
      </c>
      <c r="CX13" s="58" t="s">
        <v>663</v>
      </c>
      <c r="CY13" s="58" t="s">
        <v>664</v>
      </c>
      <c r="CZ13" s="58" t="s">
        <v>1281</v>
      </c>
      <c r="DA13" s="27" t="s">
        <v>1282</v>
      </c>
      <c r="DB13" s="27" t="s">
        <v>1283</v>
      </c>
      <c r="DC13" s="27" t="s">
        <v>1284</v>
      </c>
      <c r="DD13" s="58" t="s">
        <v>667</v>
      </c>
      <c r="DE13" s="58" t="s">
        <v>668</v>
      </c>
      <c r="DF13" s="58" t="s">
        <v>669</v>
      </c>
      <c r="DG13" s="58" t="s">
        <v>1287</v>
      </c>
      <c r="DH13" s="58" t="s">
        <v>1288</v>
      </c>
      <c r="DI13" s="58" t="s">
        <v>1289</v>
      </c>
      <c r="DJ13" s="58" t="s">
        <v>670</v>
      </c>
      <c r="DK13" s="58" t="s">
        <v>671</v>
      </c>
      <c r="DL13" s="58" t="s">
        <v>672</v>
      </c>
      <c r="DM13" s="58" t="s">
        <v>673</v>
      </c>
      <c r="DN13" s="58" t="s">
        <v>674</v>
      </c>
      <c r="DO13" s="58" t="s">
        <v>675</v>
      </c>
      <c r="DP13" s="58" t="s">
        <v>676</v>
      </c>
      <c r="DQ13" s="58" t="s">
        <v>677</v>
      </c>
      <c r="DR13" s="58" t="s">
        <v>1291</v>
      </c>
      <c r="DS13" s="58" t="s">
        <v>1293</v>
      </c>
      <c r="DT13" s="58" t="s">
        <v>1294</v>
      </c>
      <c r="DU13" s="58" t="s">
        <v>1295</v>
      </c>
      <c r="DV13" s="58" t="s">
        <v>650</v>
      </c>
      <c r="DW13" s="58" t="s">
        <v>1296</v>
      </c>
      <c r="DX13" s="58" t="s">
        <v>678</v>
      </c>
      <c r="DY13" s="58" t="s">
        <v>679</v>
      </c>
      <c r="DZ13" s="58" t="s">
        <v>680</v>
      </c>
      <c r="EA13" s="58" t="s">
        <v>681</v>
      </c>
      <c r="EB13" s="58" t="s">
        <v>682</v>
      </c>
      <c r="EC13" s="58" t="s">
        <v>683</v>
      </c>
      <c r="ED13" s="58" t="s">
        <v>684</v>
      </c>
      <c r="EE13" s="58" t="s">
        <v>1405</v>
      </c>
      <c r="EF13" s="58" t="s">
        <v>1299</v>
      </c>
      <c r="EG13" s="58" t="s">
        <v>1300</v>
      </c>
      <c r="EH13" s="58" t="s">
        <v>686</v>
      </c>
      <c r="EI13" s="58" t="s">
        <v>687</v>
      </c>
      <c r="EJ13" s="58" t="s">
        <v>688</v>
      </c>
      <c r="EK13" s="58" t="s">
        <v>689</v>
      </c>
      <c r="EL13" s="58" t="s">
        <v>1302</v>
      </c>
      <c r="EM13" s="58" t="s">
        <v>1303</v>
      </c>
      <c r="EN13" s="58" t="s">
        <v>691</v>
      </c>
      <c r="EO13" s="58" t="s">
        <v>692</v>
      </c>
      <c r="EP13" s="58" t="s">
        <v>693</v>
      </c>
      <c r="EQ13" s="58" t="s">
        <v>694</v>
      </c>
      <c r="ER13" s="58" t="s">
        <v>695</v>
      </c>
      <c r="ES13" s="58" t="s">
        <v>696</v>
      </c>
      <c r="ET13" s="58" t="s">
        <v>697</v>
      </c>
      <c r="EU13" s="58" t="s">
        <v>698</v>
      </c>
      <c r="EV13" s="58" t="s">
        <v>699</v>
      </c>
      <c r="EW13" s="58" t="s">
        <v>1406</v>
      </c>
      <c r="EX13" s="58" t="s">
        <v>700</v>
      </c>
      <c r="EY13" s="58" t="s">
        <v>701</v>
      </c>
      <c r="EZ13" s="58" t="s">
        <v>702</v>
      </c>
      <c r="FA13" s="58" t="s">
        <v>703</v>
      </c>
      <c r="FB13" s="58" t="s">
        <v>1308</v>
      </c>
      <c r="FC13" s="58" t="s">
        <v>1310</v>
      </c>
      <c r="FD13" s="58" t="s">
        <v>1311</v>
      </c>
      <c r="FE13" s="58" t="s">
        <v>1312</v>
      </c>
      <c r="FF13" s="27" t="s">
        <v>704</v>
      </c>
      <c r="FG13" s="64" t="s">
        <v>1317</v>
      </c>
      <c r="FH13" s="58" t="s">
        <v>705</v>
      </c>
      <c r="FI13" s="58" t="s">
        <v>193</v>
      </c>
      <c r="FJ13" s="58" t="s">
        <v>316</v>
      </c>
      <c r="FK13" s="58" t="s">
        <v>248</v>
      </c>
      <c r="FL13" s="58" t="s">
        <v>706</v>
      </c>
      <c r="FM13" s="58" t="s">
        <v>707</v>
      </c>
      <c r="FN13" s="58" t="s">
        <v>1315</v>
      </c>
      <c r="FO13" s="58" t="s">
        <v>1318</v>
      </c>
      <c r="FP13" s="58" t="s">
        <v>1319</v>
      </c>
      <c r="FQ13" s="58" t="s">
        <v>1320</v>
      </c>
      <c r="FR13" s="58" t="s">
        <v>709</v>
      </c>
      <c r="FS13" s="58" t="s">
        <v>710</v>
      </c>
      <c r="FT13" s="58" t="s">
        <v>1322</v>
      </c>
      <c r="FU13" s="58" t="s">
        <v>711</v>
      </c>
      <c r="FV13" s="58" t="s">
        <v>712</v>
      </c>
      <c r="FW13" s="58" t="s">
        <v>1324</v>
      </c>
      <c r="FX13" s="58" t="s">
        <v>1394</v>
      </c>
      <c r="FY13" s="58" t="s">
        <v>714</v>
      </c>
      <c r="FZ13" s="58" t="s">
        <v>715</v>
      </c>
      <c r="GA13" s="58" t="s">
        <v>716</v>
      </c>
      <c r="GB13" s="58" t="s">
        <v>717</v>
      </c>
      <c r="GC13" s="58" t="s">
        <v>1326</v>
      </c>
      <c r="GD13" s="27" t="s">
        <v>1328</v>
      </c>
      <c r="GE13" s="27" t="s">
        <v>1329</v>
      </c>
      <c r="GF13" s="27" t="s">
        <v>1330</v>
      </c>
      <c r="GG13" s="58" t="s">
        <v>718</v>
      </c>
      <c r="GH13" s="58" t="s">
        <v>719</v>
      </c>
      <c r="GI13" s="58" t="s">
        <v>720</v>
      </c>
      <c r="GJ13" s="58" t="s">
        <v>1333</v>
      </c>
      <c r="GK13" s="58" t="s">
        <v>1334</v>
      </c>
      <c r="GL13" s="58" t="s">
        <v>1335</v>
      </c>
      <c r="GM13" s="58" t="s">
        <v>721</v>
      </c>
      <c r="GN13" s="58" t="s">
        <v>722</v>
      </c>
      <c r="GO13" s="58" t="s">
        <v>723</v>
      </c>
      <c r="GP13" s="58" t="s">
        <v>1340</v>
      </c>
      <c r="GQ13" s="58" t="s">
        <v>1341</v>
      </c>
      <c r="GR13" s="58" t="s">
        <v>1342</v>
      </c>
      <c r="GS13" s="58" t="s">
        <v>1407</v>
      </c>
      <c r="GT13" s="58" t="s">
        <v>724</v>
      </c>
      <c r="GU13" s="58" t="s">
        <v>725</v>
      </c>
      <c r="GV13" s="64" t="s">
        <v>1346</v>
      </c>
      <c r="GW13" s="64" t="s">
        <v>1347</v>
      </c>
      <c r="GX13" s="64" t="s">
        <v>1348</v>
      </c>
      <c r="GY13" s="58" t="s">
        <v>1351</v>
      </c>
      <c r="GZ13" s="58" t="s">
        <v>1352</v>
      </c>
      <c r="HA13" s="58" t="s">
        <v>1353</v>
      </c>
      <c r="HB13" s="58" t="s">
        <v>727</v>
      </c>
      <c r="HC13" s="58" t="s">
        <v>728</v>
      </c>
      <c r="HD13" s="58" t="s">
        <v>729</v>
      </c>
      <c r="HE13" s="58" t="s">
        <v>731</v>
      </c>
      <c r="HF13" s="58" t="s">
        <v>732</v>
      </c>
      <c r="HG13" s="58" t="s">
        <v>733</v>
      </c>
      <c r="HH13" s="64" t="s">
        <v>1358</v>
      </c>
      <c r="HI13" s="64" t="s">
        <v>1359</v>
      </c>
      <c r="HJ13" s="64" t="s">
        <v>1360</v>
      </c>
      <c r="HK13" s="58" t="s">
        <v>734</v>
      </c>
      <c r="HL13" s="58" t="s">
        <v>735</v>
      </c>
      <c r="HM13" s="58" t="s">
        <v>736</v>
      </c>
      <c r="HN13" s="58" t="s">
        <v>737</v>
      </c>
      <c r="HO13" s="58" t="s">
        <v>1365</v>
      </c>
      <c r="HP13" s="58" t="s">
        <v>738</v>
      </c>
      <c r="HQ13" s="58" t="s">
        <v>740</v>
      </c>
      <c r="HR13" s="58" t="s">
        <v>741</v>
      </c>
      <c r="HS13" s="58" t="s">
        <v>742</v>
      </c>
      <c r="HT13" s="27" t="s">
        <v>1368</v>
      </c>
      <c r="HU13" s="27" t="s">
        <v>1369</v>
      </c>
      <c r="HV13" s="27" t="s">
        <v>1370</v>
      </c>
      <c r="HW13" s="58" t="s">
        <v>601</v>
      </c>
      <c r="HX13" s="58" t="s">
        <v>743</v>
      </c>
      <c r="HY13" s="58" t="s">
        <v>744</v>
      </c>
      <c r="HZ13" s="58" t="s">
        <v>1373</v>
      </c>
      <c r="IA13" s="58" t="s">
        <v>1374</v>
      </c>
      <c r="IB13" s="58" t="s">
        <v>1375</v>
      </c>
      <c r="IC13" s="58" t="s">
        <v>1377</v>
      </c>
      <c r="ID13" s="58" t="s">
        <v>1378</v>
      </c>
      <c r="IE13" s="58" t="s">
        <v>1379</v>
      </c>
      <c r="IF13" s="58" t="s">
        <v>745</v>
      </c>
      <c r="IG13" s="58" t="s">
        <v>746</v>
      </c>
      <c r="IH13" s="58" t="s">
        <v>747</v>
      </c>
      <c r="II13" s="64" t="s">
        <v>239</v>
      </c>
      <c r="IJ13" s="64" t="s">
        <v>748</v>
      </c>
      <c r="IK13" s="64" t="s">
        <v>259</v>
      </c>
      <c r="IL13" s="58" t="s">
        <v>1382</v>
      </c>
      <c r="IM13" s="58" t="s">
        <v>1383</v>
      </c>
      <c r="IN13" s="58" t="s">
        <v>1384</v>
      </c>
      <c r="IO13" s="58" t="s">
        <v>1386</v>
      </c>
      <c r="IP13" s="58" t="s">
        <v>1387</v>
      </c>
      <c r="IQ13" s="58" t="s">
        <v>1388</v>
      </c>
      <c r="IR13" s="58" t="s">
        <v>750</v>
      </c>
      <c r="IS13" s="58" t="s">
        <v>751</v>
      </c>
      <c r="IT13" s="58" t="s">
        <v>752</v>
      </c>
    </row>
    <row r="14" spans="1:254" ht="16.5" thickBot="1">
      <c r="A14" s="25">
        <v>1</v>
      </c>
      <c r="B14" s="84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5" thickBot="1">
      <c r="A15" s="2">
        <v>2</v>
      </c>
      <c r="B15" s="85"/>
      <c r="C15" s="79"/>
      <c r="D15" s="79"/>
      <c r="E15" s="79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5" thickBot="1">
      <c r="A16" s="2">
        <v>3</v>
      </c>
      <c r="B16" s="85"/>
      <c r="C16" s="79"/>
      <c r="D16" s="79"/>
      <c r="E16" s="79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5" thickBot="1">
      <c r="A17" s="2">
        <v>4</v>
      </c>
      <c r="B17" s="85"/>
      <c r="C17" s="79"/>
      <c r="D17" s="79"/>
      <c r="E17" s="79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5" thickBot="1">
      <c r="A18" s="2">
        <v>5</v>
      </c>
      <c r="B18" s="85"/>
      <c r="C18" s="79"/>
      <c r="D18" s="79"/>
      <c r="E18" s="79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5" thickBot="1">
      <c r="A19" s="2">
        <v>6</v>
      </c>
      <c r="B19" s="85"/>
      <c r="C19" s="79"/>
      <c r="D19" s="79"/>
      <c r="E19" s="79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5" thickBot="1">
      <c r="A20" s="2">
        <v>7</v>
      </c>
      <c r="B20" s="85"/>
      <c r="C20" s="79"/>
      <c r="D20" s="79"/>
      <c r="E20" s="79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5" thickBot="1">
      <c r="A21" s="3">
        <v>8</v>
      </c>
      <c r="B21" s="85"/>
      <c r="C21" s="80"/>
      <c r="D21" s="80"/>
      <c r="E21" s="80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5" thickBot="1">
      <c r="A22" s="3">
        <v>9</v>
      </c>
      <c r="B22" s="85"/>
      <c r="C22" s="80"/>
      <c r="D22" s="80"/>
      <c r="E22" s="80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5" thickBot="1">
      <c r="A23" s="3">
        <v>10</v>
      </c>
      <c r="B23" s="85"/>
      <c r="C23" s="80"/>
      <c r="D23" s="80"/>
      <c r="E23" s="80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5" thickBot="1">
      <c r="A24" s="3">
        <v>11</v>
      </c>
      <c r="B24" s="85"/>
      <c r="C24" s="80"/>
      <c r="D24" s="80"/>
      <c r="E24" s="80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5" thickBot="1">
      <c r="A25" s="3">
        <v>12</v>
      </c>
      <c r="B25" s="85"/>
      <c r="C25" s="80"/>
      <c r="D25" s="80"/>
      <c r="E25" s="80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5" thickBot="1">
      <c r="A26" s="3">
        <v>13</v>
      </c>
      <c r="B26" s="85"/>
      <c r="C26" s="80"/>
      <c r="D26" s="80"/>
      <c r="E26" s="80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5" thickBot="1">
      <c r="A27" s="3">
        <v>14</v>
      </c>
      <c r="B27" s="85"/>
      <c r="C27" s="80"/>
      <c r="D27" s="80"/>
      <c r="E27" s="80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5" thickBot="1">
      <c r="A28" s="3">
        <v>15</v>
      </c>
      <c r="B28" s="85"/>
      <c r="C28" s="80"/>
      <c r="D28" s="80"/>
      <c r="E28" s="80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5" thickBot="1">
      <c r="A29" s="3">
        <v>16</v>
      </c>
      <c r="B29" s="85"/>
      <c r="C29" s="80"/>
      <c r="D29" s="80"/>
      <c r="E29" s="80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5" thickBot="1">
      <c r="A30" s="3">
        <v>17</v>
      </c>
      <c r="B30" s="85"/>
      <c r="C30" s="80"/>
      <c r="D30" s="80"/>
      <c r="E30" s="80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5" thickBot="1">
      <c r="A31" s="3">
        <v>18</v>
      </c>
      <c r="B31" s="85"/>
      <c r="C31" s="80"/>
      <c r="D31" s="80"/>
      <c r="E31" s="80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5" thickBot="1">
      <c r="A32" s="3">
        <v>19</v>
      </c>
      <c r="B32" s="85"/>
      <c r="C32" s="80"/>
      <c r="D32" s="80"/>
      <c r="E32" s="80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5" thickBot="1">
      <c r="A33" s="3">
        <v>20</v>
      </c>
      <c r="B33" s="85"/>
      <c r="C33" s="80"/>
      <c r="D33" s="80"/>
      <c r="E33" s="80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>
      <c r="A34" s="98" t="s">
        <v>171</v>
      </c>
      <c r="B34" s="99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5" customHeight="1">
      <c r="A35" s="100" t="s">
        <v>782</v>
      </c>
      <c r="B35" s="10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0</v>
      </c>
      <c r="G35" s="10">
        <f t="shared" si="4"/>
        <v>0</v>
      </c>
      <c r="H35" s="10">
        <f t="shared" si="4"/>
        <v>0</v>
      </c>
      <c r="I35" s="10">
        <v>0</v>
      </c>
      <c r="J35" s="10">
        <f t="shared" si="4"/>
        <v>0</v>
      </c>
      <c r="K35" s="10">
        <f t="shared" si="4"/>
        <v>0</v>
      </c>
      <c r="L35" s="10">
        <v>0</v>
      </c>
      <c r="M35" s="10">
        <f t="shared" si="4"/>
        <v>0</v>
      </c>
      <c r="N35" s="10">
        <f t="shared" si="4"/>
        <v>0</v>
      </c>
      <c r="O35" s="10">
        <v>0</v>
      </c>
      <c r="P35" s="10">
        <f t="shared" si="4"/>
        <v>0</v>
      </c>
      <c r="Q35" s="10">
        <f t="shared" si="4"/>
        <v>0</v>
      </c>
      <c r="R35" s="10">
        <v>0</v>
      </c>
      <c r="S35" s="10">
        <f t="shared" si="4"/>
        <v>0</v>
      </c>
      <c r="T35" s="10">
        <f t="shared" si="4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f t="shared" si="4"/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f t="shared" si="4"/>
        <v>0</v>
      </c>
      <c r="AJ35" s="10">
        <v>0</v>
      </c>
      <c r="AK35" s="10">
        <v>0</v>
      </c>
      <c r="AL35" s="10"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f t="shared" si="5"/>
        <v>0</v>
      </c>
      <c r="CB35" s="10">
        <f t="shared" si="5"/>
        <v>0</v>
      </c>
      <c r="CC35" s="10">
        <v>0</v>
      </c>
      <c r="CD35" s="10">
        <f t="shared" si="5"/>
        <v>0</v>
      </c>
      <c r="CE35" s="10">
        <f t="shared" si="5"/>
        <v>0</v>
      </c>
      <c r="CF35" s="10">
        <v>0</v>
      </c>
      <c r="CG35" s="10">
        <v>0</v>
      </c>
      <c r="CH35" s="10">
        <v>0</v>
      </c>
      <c r="CI35" s="62">
        <v>0</v>
      </c>
      <c r="CJ35" s="62">
        <v>0</v>
      </c>
      <c r="CK35" s="62">
        <v>0</v>
      </c>
      <c r="CL35" s="62">
        <v>0</v>
      </c>
      <c r="CM35" s="62">
        <v>0</v>
      </c>
      <c r="CN35" s="62">
        <f t="shared" si="5"/>
        <v>0</v>
      </c>
      <c r="CO35" s="62">
        <v>0</v>
      </c>
      <c r="CP35" s="62">
        <f t="shared" si="5"/>
        <v>0</v>
      </c>
      <c r="CQ35" s="62">
        <f t="shared" si="5"/>
        <v>0</v>
      </c>
      <c r="CR35" s="62">
        <v>0</v>
      </c>
      <c r="CS35" s="62">
        <f t="shared" si="5"/>
        <v>0</v>
      </c>
      <c r="CT35" s="62">
        <f t="shared" si="5"/>
        <v>0</v>
      </c>
      <c r="CU35" s="62">
        <v>0</v>
      </c>
      <c r="CV35" s="62">
        <f t="shared" si="5"/>
        <v>0</v>
      </c>
      <c r="CW35" s="62">
        <f t="shared" si="5"/>
        <v>0</v>
      </c>
      <c r="CX35" s="62">
        <v>0</v>
      </c>
      <c r="CY35" s="62">
        <v>0</v>
      </c>
      <c r="CZ35" s="62">
        <f t="shared" si="5"/>
        <v>0</v>
      </c>
      <c r="DA35" s="62">
        <v>0</v>
      </c>
      <c r="DB35" s="62">
        <f t="shared" si="5"/>
        <v>0</v>
      </c>
      <c r="DC35" s="62">
        <f t="shared" si="5"/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f t="shared" si="5"/>
        <v>0</v>
      </c>
      <c r="DM35" s="10">
        <v>0</v>
      </c>
      <c r="DN35" s="10">
        <v>0</v>
      </c>
      <c r="DO35" s="10">
        <f t="shared" si="5"/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f t="shared" si="5"/>
        <v>0</v>
      </c>
      <c r="DU35" s="10">
        <f t="shared" si="5"/>
        <v>0</v>
      </c>
      <c r="DV35" s="10">
        <v>0</v>
      </c>
      <c r="DW35" s="10">
        <f t="shared" si="5"/>
        <v>0</v>
      </c>
      <c r="DX35" s="10">
        <f t="shared" si="5"/>
        <v>0</v>
      </c>
      <c r="DY35" s="10">
        <v>0</v>
      </c>
      <c r="DZ35" s="10">
        <v>0</v>
      </c>
      <c r="EA35" s="10">
        <f t="shared" si="5"/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f t="shared" ref="EJ35:GL35" si="6">EJ34/25%</f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f t="shared" si="6"/>
        <v>0</v>
      </c>
      <c r="FK35" s="10">
        <f t="shared" si="6"/>
        <v>0</v>
      </c>
      <c r="FL35" s="10">
        <v>0</v>
      </c>
      <c r="FM35" s="10">
        <v>0</v>
      </c>
      <c r="FN35" s="10">
        <f t="shared" si="6"/>
        <v>0</v>
      </c>
      <c r="FO35" s="10">
        <v>0</v>
      </c>
      <c r="FP35" s="10">
        <v>0</v>
      </c>
      <c r="FQ35" s="10">
        <v>0</v>
      </c>
      <c r="FR35" s="10">
        <v>0</v>
      </c>
      <c r="FS35" s="10">
        <v>0</v>
      </c>
      <c r="FT35" s="10">
        <v>0</v>
      </c>
      <c r="FU35" s="10">
        <v>0</v>
      </c>
      <c r="FV35" s="10">
        <v>0</v>
      </c>
      <c r="FW35" s="10">
        <v>0</v>
      </c>
      <c r="FX35" s="10">
        <v>0</v>
      </c>
      <c r="FY35" s="10">
        <v>0</v>
      </c>
      <c r="FZ35" s="10">
        <f t="shared" si="6"/>
        <v>0</v>
      </c>
      <c r="GA35" s="10">
        <v>0</v>
      </c>
      <c r="GB35" s="10">
        <v>0</v>
      </c>
      <c r="GC35" s="10">
        <f t="shared" si="6"/>
        <v>0</v>
      </c>
      <c r="GD35" s="10">
        <v>0</v>
      </c>
      <c r="GE35" s="10">
        <v>0</v>
      </c>
      <c r="GF35" s="10">
        <f t="shared" si="6"/>
        <v>0</v>
      </c>
      <c r="GG35" s="10">
        <v>0</v>
      </c>
      <c r="GH35" s="10">
        <f t="shared" si="6"/>
        <v>0</v>
      </c>
      <c r="GI35" s="10">
        <f t="shared" si="6"/>
        <v>0</v>
      </c>
      <c r="GJ35" s="10">
        <v>0</v>
      </c>
      <c r="GK35" s="10">
        <v>0</v>
      </c>
      <c r="GL35" s="10">
        <f t="shared" si="6"/>
        <v>0</v>
      </c>
      <c r="GM35" s="10">
        <v>0</v>
      </c>
      <c r="GN35" s="10">
        <v>0</v>
      </c>
      <c r="GO35" s="10">
        <f t="shared" ref="GO35:IT35" si="7">GO34/25%</f>
        <v>0</v>
      </c>
      <c r="GP35" s="10">
        <v>0</v>
      </c>
      <c r="GQ35" s="10">
        <v>0</v>
      </c>
      <c r="GR35" s="10">
        <f t="shared" si="7"/>
        <v>0</v>
      </c>
      <c r="GS35" s="10">
        <v>0</v>
      </c>
      <c r="GT35" s="10">
        <v>0</v>
      </c>
      <c r="GU35" s="10">
        <f t="shared" si="7"/>
        <v>0</v>
      </c>
      <c r="GV35" s="10">
        <v>0</v>
      </c>
      <c r="GW35" s="10">
        <f t="shared" si="7"/>
        <v>0</v>
      </c>
      <c r="GX35" s="10">
        <f t="shared" si="7"/>
        <v>0</v>
      </c>
      <c r="GY35" s="10">
        <v>0</v>
      </c>
      <c r="GZ35" s="10">
        <v>0</v>
      </c>
      <c r="HA35" s="10">
        <f t="shared" si="7"/>
        <v>0</v>
      </c>
      <c r="HB35" s="10">
        <v>0</v>
      </c>
      <c r="HC35" s="10">
        <f t="shared" si="7"/>
        <v>0</v>
      </c>
      <c r="HD35" s="10">
        <f t="shared" si="7"/>
        <v>0</v>
      </c>
      <c r="HE35" s="10">
        <v>0</v>
      </c>
      <c r="HF35" s="10">
        <v>0</v>
      </c>
      <c r="HG35" s="10">
        <f t="shared" si="7"/>
        <v>0</v>
      </c>
      <c r="HH35" s="10">
        <v>0</v>
      </c>
      <c r="HI35" s="10">
        <v>0</v>
      </c>
      <c r="HJ35" s="10">
        <f t="shared" si="7"/>
        <v>0</v>
      </c>
      <c r="HK35" s="10">
        <v>0</v>
      </c>
      <c r="HL35" s="10">
        <v>0</v>
      </c>
      <c r="HM35" s="10">
        <f t="shared" si="7"/>
        <v>0</v>
      </c>
      <c r="HN35" s="10">
        <v>0</v>
      </c>
      <c r="HO35" s="10">
        <v>0</v>
      </c>
      <c r="HP35" s="10">
        <f t="shared" si="7"/>
        <v>0</v>
      </c>
      <c r="HQ35" s="10">
        <v>0</v>
      </c>
      <c r="HR35" s="10">
        <v>0</v>
      </c>
      <c r="HS35" s="10">
        <f t="shared" si="7"/>
        <v>0</v>
      </c>
      <c r="HT35" s="10">
        <v>0</v>
      </c>
      <c r="HU35" s="10">
        <v>0</v>
      </c>
      <c r="HV35" s="10">
        <f t="shared" si="7"/>
        <v>0</v>
      </c>
      <c r="HW35" s="10">
        <v>0</v>
      </c>
      <c r="HX35" s="10">
        <v>0</v>
      </c>
      <c r="HY35" s="10">
        <f t="shared" si="7"/>
        <v>0</v>
      </c>
      <c r="HZ35" s="10">
        <v>0</v>
      </c>
      <c r="IA35" s="10">
        <f t="shared" si="7"/>
        <v>0</v>
      </c>
      <c r="IB35" s="10">
        <f t="shared" si="7"/>
        <v>0</v>
      </c>
      <c r="IC35" s="10">
        <v>0</v>
      </c>
      <c r="ID35" s="10">
        <v>0</v>
      </c>
      <c r="IE35" s="10">
        <f t="shared" si="7"/>
        <v>0</v>
      </c>
      <c r="IF35" s="10">
        <v>0</v>
      </c>
      <c r="IG35" s="10">
        <f t="shared" si="7"/>
        <v>0</v>
      </c>
      <c r="IH35" s="10">
        <f t="shared" si="7"/>
        <v>0</v>
      </c>
      <c r="II35" s="10">
        <v>0</v>
      </c>
      <c r="IJ35" s="10">
        <f t="shared" si="7"/>
        <v>0</v>
      </c>
      <c r="IK35" s="10">
        <f t="shared" si="7"/>
        <v>0</v>
      </c>
      <c r="IL35" s="10">
        <v>0</v>
      </c>
      <c r="IM35" s="10">
        <f t="shared" si="7"/>
        <v>0</v>
      </c>
      <c r="IN35" s="10">
        <f t="shared" si="7"/>
        <v>0</v>
      </c>
      <c r="IO35" s="10">
        <v>0</v>
      </c>
      <c r="IP35" s="10">
        <f t="shared" si="7"/>
        <v>0</v>
      </c>
      <c r="IQ35" s="10">
        <f t="shared" si="7"/>
        <v>0</v>
      </c>
      <c r="IR35" s="10">
        <v>0</v>
      </c>
      <c r="IS35" s="10">
        <v>0</v>
      </c>
      <c r="IT35" s="10">
        <f t="shared" si="7"/>
        <v>0</v>
      </c>
    </row>
    <row r="37" spans="1:254">
      <c r="B37" s="159" t="s">
        <v>1392</v>
      </c>
      <c r="C37" s="159"/>
      <c r="D37" s="159"/>
      <c r="E37" s="159"/>
      <c r="F37" s="47"/>
      <c r="G37" s="47"/>
      <c r="H37" s="47"/>
      <c r="I37" s="47"/>
      <c r="J37" s="47"/>
      <c r="K37" s="47"/>
    </row>
    <row r="38" spans="1:254">
      <c r="B38" s="48" t="s">
        <v>754</v>
      </c>
      <c r="C38" s="48" t="s">
        <v>755</v>
      </c>
      <c r="D38" s="56"/>
      <c r="E38" s="49"/>
      <c r="F38" s="47"/>
      <c r="G38" s="47"/>
      <c r="H38" s="47"/>
      <c r="I38" s="47"/>
      <c r="J38" s="47"/>
      <c r="K38" s="47"/>
    </row>
    <row r="39" spans="1:254">
      <c r="B39" s="48" t="s">
        <v>756</v>
      </c>
      <c r="C39" s="48" t="s">
        <v>755</v>
      </c>
      <c r="D39" s="56"/>
      <c r="E39" s="49"/>
      <c r="F39" s="86"/>
      <c r="G39" s="47"/>
      <c r="H39" s="47"/>
      <c r="I39" s="47"/>
      <c r="J39" s="47"/>
      <c r="K39" s="47"/>
    </row>
    <row r="40" spans="1:254">
      <c r="B40" s="48" t="s">
        <v>757</v>
      </c>
      <c r="C40" s="48" t="s">
        <v>755</v>
      </c>
      <c r="D40" s="56"/>
      <c r="E40" s="49"/>
      <c r="F40" s="47"/>
      <c r="G40" s="47"/>
      <c r="H40" s="47"/>
      <c r="I40" s="47"/>
      <c r="J40" s="47"/>
      <c r="K40" s="47"/>
    </row>
    <row r="41" spans="1:254">
      <c r="B41" s="50"/>
      <c r="C41" s="50"/>
      <c r="D41" s="57"/>
      <c r="E41" s="57"/>
      <c r="F41" s="47"/>
      <c r="G41" s="47"/>
      <c r="H41" s="47"/>
      <c r="I41" s="47"/>
      <c r="J41" s="47"/>
      <c r="K41" s="47"/>
    </row>
    <row r="42" spans="1:254" ht="33.75" customHeight="1">
      <c r="B42" s="48"/>
      <c r="C42" s="48"/>
      <c r="D42" s="191" t="s">
        <v>322</v>
      </c>
      <c r="E42" s="191"/>
      <c r="F42" s="183" t="s">
        <v>323</v>
      </c>
      <c r="G42" s="183"/>
      <c r="H42" s="189" t="s">
        <v>413</v>
      </c>
      <c r="I42" s="189"/>
      <c r="J42" s="189" t="s">
        <v>378</v>
      </c>
      <c r="K42" s="189"/>
    </row>
    <row r="43" spans="1:254">
      <c r="B43" s="48" t="s">
        <v>754</v>
      </c>
      <c r="C43" s="48" t="s">
        <v>758</v>
      </c>
      <c r="D43" s="56"/>
      <c r="E43" s="49"/>
      <c r="F43" s="40"/>
      <c r="G43" s="49"/>
      <c r="H43" s="40"/>
      <c r="I43" s="49"/>
      <c r="J43" s="40"/>
      <c r="K43" s="49"/>
    </row>
    <row r="44" spans="1:254">
      <c r="B44" s="48" t="s">
        <v>756</v>
      </c>
      <c r="C44" s="48" t="s">
        <v>758</v>
      </c>
      <c r="D44" s="56"/>
      <c r="E44" s="49"/>
      <c r="F44" s="40"/>
      <c r="G44" s="49"/>
      <c r="H44" s="40"/>
      <c r="I44" s="49"/>
      <c r="J44" s="40"/>
      <c r="K44" s="49"/>
    </row>
    <row r="45" spans="1:254">
      <c r="B45" s="48" t="s">
        <v>757</v>
      </c>
      <c r="C45" s="48" t="s">
        <v>758</v>
      </c>
      <c r="D45" s="56"/>
      <c r="E45" s="49"/>
      <c r="F45" s="40"/>
      <c r="G45" s="49"/>
      <c r="H45" s="40"/>
      <c r="I45" s="49"/>
      <c r="J45" s="40"/>
      <c r="K45" s="49"/>
    </row>
    <row r="46" spans="1:254">
      <c r="B46" s="48"/>
      <c r="C46" s="48"/>
      <c r="D46" s="54"/>
      <c r="E46" s="54"/>
      <c r="F46" s="53"/>
      <c r="G46" s="53"/>
      <c r="H46" s="53"/>
      <c r="I46" s="53"/>
      <c r="J46" s="53"/>
      <c r="K46" s="53"/>
    </row>
    <row r="47" spans="1:254">
      <c r="B47" s="48" t="s">
        <v>754</v>
      </c>
      <c r="C47" s="48" t="s">
        <v>760</v>
      </c>
      <c r="D47" s="56"/>
      <c r="E47" s="49"/>
      <c r="F47" s="47"/>
      <c r="G47" s="47"/>
      <c r="H47" s="47"/>
      <c r="I47" s="47"/>
      <c r="J47" s="47"/>
      <c r="K47" s="47"/>
    </row>
    <row r="48" spans="1:254">
      <c r="B48" s="48" t="s">
        <v>756</v>
      </c>
      <c r="C48" s="48" t="s">
        <v>760</v>
      </c>
      <c r="D48" s="56"/>
      <c r="E48" s="49"/>
      <c r="F48" s="47"/>
      <c r="G48" s="47"/>
      <c r="H48" s="47"/>
      <c r="I48" s="47"/>
      <c r="J48" s="47"/>
      <c r="K48" s="47"/>
    </row>
    <row r="49" spans="2:13">
      <c r="B49" s="48" t="s">
        <v>757</v>
      </c>
      <c r="C49" s="48" t="s">
        <v>760</v>
      </c>
      <c r="D49" s="56"/>
      <c r="E49" s="49"/>
      <c r="F49" s="47"/>
      <c r="G49" s="47"/>
      <c r="H49" s="47"/>
      <c r="I49" s="47"/>
      <c r="J49" s="47"/>
      <c r="K49" s="47"/>
    </row>
    <row r="50" spans="2:13">
      <c r="B50" s="50"/>
      <c r="C50" s="50"/>
      <c r="D50" s="57"/>
      <c r="E50" s="57"/>
      <c r="F50" s="47"/>
      <c r="G50" s="47"/>
      <c r="H50" s="47"/>
      <c r="I50" s="47"/>
      <c r="J50" s="47"/>
      <c r="K50" s="47"/>
    </row>
    <row r="51" spans="2:13">
      <c r="B51" s="48"/>
      <c r="C51" s="48"/>
      <c r="D51" s="191" t="s">
        <v>330</v>
      </c>
      <c r="E51" s="191"/>
      <c r="F51" s="189" t="s">
        <v>325</v>
      </c>
      <c r="G51" s="189"/>
      <c r="H51" s="189" t="s">
        <v>331</v>
      </c>
      <c r="I51" s="189"/>
      <c r="J51" s="189" t="s">
        <v>332</v>
      </c>
      <c r="K51" s="189"/>
      <c r="L51" s="160" t="s">
        <v>43</v>
      </c>
      <c r="M51" s="160"/>
    </row>
    <row r="52" spans="2:13">
      <c r="B52" s="48" t="s">
        <v>754</v>
      </c>
      <c r="C52" s="48" t="s">
        <v>759</v>
      </c>
      <c r="D52" s="56"/>
      <c r="E52" s="49"/>
      <c r="F52" s="40"/>
      <c r="G52" s="49"/>
      <c r="H52" s="40"/>
      <c r="I52" s="49"/>
      <c r="J52" s="40"/>
      <c r="K52" s="49"/>
      <c r="L52" s="3"/>
      <c r="M52" s="29"/>
    </row>
    <row r="53" spans="2:13">
      <c r="B53" s="48" t="s">
        <v>756</v>
      </c>
      <c r="C53" s="48" t="s">
        <v>759</v>
      </c>
      <c r="D53" s="56"/>
      <c r="E53" s="49"/>
      <c r="F53" s="40"/>
      <c r="G53" s="49"/>
      <c r="H53" s="40"/>
      <c r="I53" s="49"/>
      <c r="J53" s="40"/>
      <c r="K53" s="49"/>
      <c r="L53" s="3"/>
      <c r="M53" s="29"/>
    </row>
    <row r="54" spans="2:13">
      <c r="B54" s="48" t="s">
        <v>757</v>
      </c>
      <c r="C54" s="48" t="s">
        <v>759</v>
      </c>
      <c r="D54" s="56"/>
      <c r="E54" s="49"/>
      <c r="F54" s="40"/>
      <c r="G54" s="49"/>
      <c r="H54" s="40"/>
      <c r="I54" s="49"/>
      <c r="J54" s="40"/>
      <c r="K54" s="49"/>
      <c r="L54" s="3"/>
      <c r="M54" s="29"/>
    </row>
    <row r="55" spans="2:13">
      <c r="B55" s="48"/>
      <c r="C55" s="48"/>
      <c r="D55" s="54"/>
      <c r="E55" s="54"/>
      <c r="F55" s="53"/>
      <c r="G55" s="53"/>
      <c r="H55" s="53"/>
      <c r="I55" s="53"/>
      <c r="J55" s="53"/>
      <c r="K55" s="53"/>
      <c r="L55" s="30"/>
      <c r="M55" s="30"/>
    </row>
    <row r="56" spans="2:13">
      <c r="B56" s="48" t="s">
        <v>754</v>
      </c>
      <c r="C56" s="48" t="s">
        <v>761</v>
      </c>
      <c r="D56" s="56"/>
      <c r="E56" s="49"/>
      <c r="F56" s="47"/>
      <c r="G56" s="47"/>
      <c r="H56" s="47"/>
      <c r="I56" s="47"/>
      <c r="J56" s="47"/>
      <c r="K56" s="47"/>
    </row>
    <row r="57" spans="2:13">
      <c r="B57" s="48" t="s">
        <v>756</v>
      </c>
      <c r="C57" s="48" t="s">
        <v>761</v>
      </c>
      <c r="D57" s="56"/>
      <c r="E57" s="49"/>
      <c r="F57" s="47"/>
      <c r="G57" s="47"/>
      <c r="H57" s="47"/>
      <c r="I57" s="47"/>
      <c r="J57" s="47"/>
      <c r="K57" s="47"/>
    </row>
    <row r="58" spans="2:13">
      <c r="B58" s="48" t="s">
        <v>757</v>
      </c>
      <c r="C58" s="48" t="s">
        <v>761</v>
      </c>
      <c r="D58" s="56"/>
      <c r="E58" s="49"/>
      <c r="F58" s="47"/>
      <c r="G58" s="47"/>
      <c r="H58" s="47"/>
      <c r="I58" s="47"/>
      <c r="J58" s="47"/>
      <c r="K58" s="47"/>
    </row>
    <row r="59" spans="2:13">
      <c r="B59" s="48"/>
      <c r="C59" s="48"/>
      <c r="D59" s="54"/>
      <c r="E59" s="54"/>
      <c r="F59" s="47"/>
      <c r="G59" s="47"/>
      <c r="H59" s="47"/>
      <c r="I59" s="47"/>
      <c r="J59" s="47"/>
      <c r="K59" s="47"/>
    </row>
  </sheetData>
  <mergeCells count="200"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47" t="s">
        <v>44</v>
      </c>
      <c r="B1" s="78" t="s">
        <v>1410</v>
      </c>
      <c r="C1" s="78"/>
      <c r="D1" s="78"/>
      <c r="E1" s="78"/>
      <c r="F1" s="78"/>
      <c r="G1" s="78"/>
      <c r="H1" s="78"/>
      <c r="I1" s="78"/>
      <c r="J1" s="78"/>
      <c r="K1" s="78"/>
      <c r="L1" s="61"/>
      <c r="M1" s="61"/>
      <c r="N1" s="61"/>
      <c r="O1" s="61"/>
      <c r="P1" s="61"/>
      <c r="Q1" s="61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>
      <c r="A2" s="47" t="s">
        <v>791</v>
      </c>
      <c r="B2" s="47"/>
      <c r="C2" s="47"/>
      <c r="D2" s="47"/>
      <c r="E2" s="47"/>
      <c r="F2" s="47"/>
      <c r="G2" s="61"/>
      <c r="H2" s="47"/>
      <c r="I2" s="47"/>
      <c r="J2" s="47"/>
      <c r="K2" s="47"/>
      <c r="L2" s="47"/>
      <c r="M2" s="47"/>
      <c r="N2" s="47"/>
      <c r="O2" s="47"/>
      <c r="P2" s="61"/>
      <c r="Q2" s="6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145" t="s">
        <v>1402</v>
      </c>
      <c r="IS2" s="145"/>
      <c r="IT2" s="47"/>
    </row>
    <row r="3" spans="1:254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pans="1:254">
      <c r="A4" s="195" t="s">
        <v>0</v>
      </c>
      <c r="B4" s="195" t="s">
        <v>170</v>
      </c>
      <c r="C4" s="161" t="s">
        <v>411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3"/>
      <c r="X4" s="161" t="s">
        <v>321</v>
      </c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3"/>
      <c r="DD4" s="161" t="s">
        <v>870</v>
      </c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3"/>
      <c r="DY4" s="161" t="s">
        <v>324</v>
      </c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3"/>
      <c r="HZ4" s="161" t="s">
        <v>1396</v>
      </c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  <c r="IO4" s="162"/>
      <c r="IP4" s="162"/>
      <c r="IQ4" s="162"/>
      <c r="IR4" s="162"/>
      <c r="IS4" s="162"/>
      <c r="IT4" s="163"/>
    </row>
    <row r="5" spans="1:254">
      <c r="A5" s="196"/>
      <c r="B5" s="196"/>
      <c r="C5" s="180" t="s">
        <v>320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81"/>
      <c r="X5" s="180" t="s">
        <v>412</v>
      </c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81"/>
      <c r="AS5" s="180" t="s">
        <v>323</v>
      </c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81"/>
      <c r="BN5" s="180" t="s">
        <v>413</v>
      </c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81"/>
      <c r="CI5" s="180" t="s">
        <v>378</v>
      </c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81"/>
      <c r="DD5" s="180" t="s">
        <v>379</v>
      </c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81"/>
      <c r="DY5" s="180" t="s">
        <v>330</v>
      </c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81"/>
      <c r="ET5" s="180" t="s">
        <v>325</v>
      </c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81"/>
      <c r="FO5" s="180" t="s">
        <v>331</v>
      </c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81"/>
      <c r="GJ5" s="180" t="s">
        <v>332</v>
      </c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81"/>
      <c r="HE5" s="180" t="s">
        <v>43</v>
      </c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81"/>
      <c r="HZ5" s="180" t="s">
        <v>327</v>
      </c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  <c r="IO5" s="190"/>
      <c r="IP5" s="190"/>
      <c r="IQ5" s="190"/>
      <c r="IR5" s="190"/>
      <c r="IS5" s="190"/>
      <c r="IT5" s="181"/>
    </row>
    <row r="6" spans="1:254">
      <c r="A6" s="196"/>
      <c r="B6" s="196"/>
      <c r="C6" s="180" t="s">
        <v>122</v>
      </c>
      <c r="D6" s="190"/>
      <c r="E6" s="181"/>
      <c r="F6" s="180" t="s">
        <v>123</v>
      </c>
      <c r="G6" s="190"/>
      <c r="H6" s="181"/>
      <c r="I6" s="180" t="s">
        <v>124</v>
      </c>
      <c r="J6" s="190"/>
      <c r="K6" s="181"/>
      <c r="L6" s="180" t="s">
        <v>163</v>
      </c>
      <c r="M6" s="190"/>
      <c r="N6" s="181"/>
      <c r="O6" s="180" t="s">
        <v>125</v>
      </c>
      <c r="P6" s="190"/>
      <c r="Q6" s="181"/>
      <c r="R6" s="180" t="s">
        <v>126</v>
      </c>
      <c r="S6" s="190"/>
      <c r="T6" s="181"/>
      <c r="U6" s="180" t="s">
        <v>127</v>
      </c>
      <c r="V6" s="190"/>
      <c r="W6" s="181"/>
      <c r="X6" s="180" t="s">
        <v>128</v>
      </c>
      <c r="Y6" s="190"/>
      <c r="Z6" s="181"/>
      <c r="AA6" s="180" t="s">
        <v>129</v>
      </c>
      <c r="AB6" s="190"/>
      <c r="AC6" s="181"/>
      <c r="AD6" s="180" t="s">
        <v>1243</v>
      </c>
      <c r="AE6" s="190"/>
      <c r="AF6" s="181"/>
      <c r="AG6" s="180" t="s">
        <v>164</v>
      </c>
      <c r="AH6" s="190"/>
      <c r="AI6" s="181"/>
      <c r="AJ6" s="180" t="s">
        <v>130</v>
      </c>
      <c r="AK6" s="190"/>
      <c r="AL6" s="181"/>
      <c r="AM6" s="180" t="s">
        <v>1252</v>
      </c>
      <c r="AN6" s="190"/>
      <c r="AO6" s="181"/>
      <c r="AP6" s="180" t="s">
        <v>131</v>
      </c>
      <c r="AQ6" s="190"/>
      <c r="AR6" s="181"/>
      <c r="AS6" s="180" t="s">
        <v>132</v>
      </c>
      <c r="AT6" s="190"/>
      <c r="AU6" s="181"/>
      <c r="AV6" s="180" t="s">
        <v>133</v>
      </c>
      <c r="AW6" s="190"/>
      <c r="AX6" s="181"/>
      <c r="AY6" s="180" t="s">
        <v>134</v>
      </c>
      <c r="AZ6" s="190"/>
      <c r="BA6" s="181"/>
      <c r="BB6" s="180" t="s">
        <v>135</v>
      </c>
      <c r="BC6" s="190"/>
      <c r="BD6" s="181"/>
      <c r="BE6" s="180" t="s">
        <v>136</v>
      </c>
      <c r="BF6" s="190"/>
      <c r="BG6" s="181"/>
      <c r="BH6" s="180" t="s">
        <v>137</v>
      </c>
      <c r="BI6" s="190"/>
      <c r="BJ6" s="181"/>
      <c r="BK6" s="180" t="s">
        <v>1258</v>
      </c>
      <c r="BL6" s="190"/>
      <c r="BM6" s="181"/>
      <c r="BN6" s="180" t="s">
        <v>138</v>
      </c>
      <c r="BO6" s="190"/>
      <c r="BP6" s="181"/>
      <c r="BQ6" s="180" t="s">
        <v>139</v>
      </c>
      <c r="BR6" s="190"/>
      <c r="BS6" s="181"/>
      <c r="BT6" s="180" t="s">
        <v>140</v>
      </c>
      <c r="BU6" s="190"/>
      <c r="BV6" s="181"/>
      <c r="BW6" s="180" t="s">
        <v>141</v>
      </c>
      <c r="BX6" s="190"/>
      <c r="BY6" s="181"/>
      <c r="BZ6" s="180" t="s">
        <v>142</v>
      </c>
      <c r="CA6" s="190"/>
      <c r="CB6" s="181"/>
      <c r="CC6" s="180" t="s">
        <v>143</v>
      </c>
      <c r="CD6" s="190"/>
      <c r="CE6" s="181"/>
      <c r="CF6" s="180" t="s">
        <v>144</v>
      </c>
      <c r="CG6" s="190"/>
      <c r="CH6" s="181"/>
      <c r="CI6" s="180" t="s">
        <v>145</v>
      </c>
      <c r="CJ6" s="190"/>
      <c r="CK6" s="181"/>
      <c r="CL6" s="180" t="s">
        <v>146</v>
      </c>
      <c r="CM6" s="190"/>
      <c r="CN6" s="181"/>
      <c r="CO6" s="180" t="s">
        <v>165</v>
      </c>
      <c r="CP6" s="190"/>
      <c r="CQ6" s="181"/>
      <c r="CR6" s="180" t="s">
        <v>147</v>
      </c>
      <c r="CS6" s="190"/>
      <c r="CT6" s="181"/>
      <c r="CU6" s="180" t="s">
        <v>148</v>
      </c>
      <c r="CV6" s="190"/>
      <c r="CW6" s="181"/>
      <c r="CX6" s="180" t="s">
        <v>149</v>
      </c>
      <c r="CY6" s="190"/>
      <c r="CZ6" s="181"/>
      <c r="DA6" s="180" t="s">
        <v>150</v>
      </c>
      <c r="DB6" s="190"/>
      <c r="DC6" s="181"/>
      <c r="DD6" s="180" t="s">
        <v>415</v>
      </c>
      <c r="DE6" s="190"/>
      <c r="DF6" s="181"/>
      <c r="DG6" s="180" t="s">
        <v>416</v>
      </c>
      <c r="DH6" s="190"/>
      <c r="DI6" s="181"/>
      <c r="DJ6" s="180" t="s">
        <v>417</v>
      </c>
      <c r="DK6" s="190"/>
      <c r="DL6" s="181"/>
      <c r="DM6" s="180" t="s">
        <v>418</v>
      </c>
      <c r="DN6" s="190"/>
      <c r="DO6" s="181"/>
      <c r="DP6" s="180" t="s">
        <v>419</v>
      </c>
      <c r="DQ6" s="190"/>
      <c r="DR6" s="181"/>
      <c r="DS6" s="180" t="s">
        <v>420</v>
      </c>
      <c r="DT6" s="190"/>
      <c r="DU6" s="181"/>
      <c r="DV6" s="180" t="s">
        <v>421</v>
      </c>
      <c r="DW6" s="190"/>
      <c r="DX6" s="181"/>
      <c r="DY6" s="180" t="s">
        <v>151</v>
      </c>
      <c r="DZ6" s="190"/>
      <c r="EA6" s="181"/>
      <c r="EB6" s="180" t="s">
        <v>152</v>
      </c>
      <c r="EC6" s="190"/>
      <c r="ED6" s="181"/>
      <c r="EE6" s="180" t="s">
        <v>153</v>
      </c>
      <c r="EF6" s="190"/>
      <c r="EG6" s="181"/>
      <c r="EH6" s="180" t="s">
        <v>166</v>
      </c>
      <c r="EI6" s="190"/>
      <c r="EJ6" s="181"/>
      <c r="EK6" s="180" t="s">
        <v>154</v>
      </c>
      <c r="EL6" s="190"/>
      <c r="EM6" s="181"/>
      <c r="EN6" s="180" t="s">
        <v>155</v>
      </c>
      <c r="EO6" s="190"/>
      <c r="EP6" s="181"/>
      <c r="EQ6" s="180" t="s">
        <v>156</v>
      </c>
      <c r="ER6" s="190"/>
      <c r="ES6" s="181"/>
      <c r="ET6" s="180" t="s">
        <v>157</v>
      </c>
      <c r="EU6" s="190"/>
      <c r="EV6" s="181"/>
      <c r="EW6" s="180" t="s">
        <v>158</v>
      </c>
      <c r="EX6" s="190"/>
      <c r="EY6" s="181"/>
      <c r="EZ6" s="180" t="s">
        <v>159</v>
      </c>
      <c r="FA6" s="190"/>
      <c r="FB6" s="181"/>
      <c r="FC6" s="180" t="s">
        <v>160</v>
      </c>
      <c r="FD6" s="190"/>
      <c r="FE6" s="181"/>
      <c r="FF6" s="180" t="s">
        <v>161</v>
      </c>
      <c r="FG6" s="190"/>
      <c r="FH6" s="181"/>
      <c r="FI6" s="180" t="s">
        <v>162</v>
      </c>
      <c r="FJ6" s="190"/>
      <c r="FK6" s="181"/>
      <c r="FL6" s="180" t="s">
        <v>167</v>
      </c>
      <c r="FM6" s="190"/>
      <c r="FN6" s="181"/>
      <c r="FO6" s="180" t="s">
        <v>168</v>
      </c>
      <c r="FP6" s="190"/>
      <c r="FQ6" s="181"/>
      <c r="FR6" s="180" t="s">
        <v>422</v>
      </c>
      <c r="FS6" s="190"/>
      <c r="FT6" s="181"/>
      <c r="FU6" s="180" t="s">
        <v>423</v>
      </c>
      <c r="FV6" s="190"/>
      <c r="FW6" s="181"/>
      <c r="FX6" s="180" t="s">
        <v>424</v>
      </c>
      <c r="FY6" s="190"/>
      <c r="FZ6" s="181"/>
      <c r="GA6" s="180" t="s">
        <v>425</v>
      </c>
      <c r="GB6" s="190"/>
      <c r="GC6" s="181"/>
      <c r="GD6" s="180" t="s">
        <v>426</v>
      </c>
      <c r="GE6" s="190"/>
      <c r="GF6" s="181"/>
      <c r="GG6" s="180" t="s">
        <v>427</v>
      </c>
      <c r="GH6" s="190"/>
      <c r="GI6" s="181"/>
      <c r="GJ6" s="180" t="s">
        <v>1336</v>
      </c>
      <c r="GK6" s="190"/>
      <c r="GL6" s="181"/>
      <c r="GM6" s="180" t="s">
        <v>1337</v>
      </c>
      <c r="GN6" s="190"/>
      <c r="GO6" s="181"/>
      <c r="GP6" s="180" t="s">
        <v>1339</v>
      </c>
      <c r="GQ6" s="190"/>
      <c r="GR6" s="181"/>
      <c r="GS6" s="180" t="s">
        <v>1343</v>
      </c>
      <c r="GT6" s="190"/>
      <c r="GU6" s="181"/>
      <c r="GV6" s="180" t="s">
        <v>1349</v>
      </c>
      <c r="GW6" s="190"/>
      <c r="GX6" s="181"/>
      <c r="GY6" s="180" t="s">
        <v>1350</v>
      </c>
      <c r="GZ6" s="190"/>
      <c r="HA6" s="181"/>
      <c r="HB6" s="180" t="s">
        <v>1354</v>
      </c>
      <c r="HC6" s="190"/>
      <c r="HD6" s="181"/>
      <c r="HE6" s="180" t="s">
        <v>1355</v>
      </c>
      <c r="HF6" s="190"/>
      <c r="HG6" s="181"/>
      <c r="HH6" s="180" t="s">
        <v>1357</v>
      </c>
      <c r="HI6" s="190"/>
      <c r="HJ6" s="181"/>
      <c r="HK6" s="180" t="s">
        <v>1361</v>
      </c>
      <c r="HL6" s="190"/>
      <c r="HM6" s="181"/>
      <c r="HN6" s="180" t="s">
        <v>1363</v>
      </c>
      <c r="HO6" s="190"/>
      <c r="HP6" s="181"/>
      <c r="HQ6" s="180" t="s">
        <v>1366</v>
      </c>
      <c r="HR6" s="190"/>
      <c r="HS6" s="181"/>
      <c r="HT6" s="180" t="s">
        <v>1371</v>
      </c>
      <c r="HU6" s="190"/>
      <c r="HV6" s="181"/>
      <c r="HW6" s="180" t="s">
        <v>1372</v>
      </c>
      <c r="HX6" s="190"/>
      <c r="HY6" s="181"/>
      <c r="HZ6" s="180" t="s">
        <v>428</v>
      </c>
      <c r="IA6" s="190"/>
      <c r="IB6" s="181"/>
      <c r="IC6" s="180" t="s">
        <v>429</v>
      </c>
      <c r="ID6" s="190"/>
      <c r="IE6" s="181"/>
      <c r="IF6" s="180" t="s">
        <v>430</v>
      </c>
      <c r="IG6" s="190"/>
      <c r="IH6" s="181"/>
      <c r="II6" s="180" t="s">
        <v>431</v>
      </c>
      <c r="IJ6" s="190"/>
      <c r="IK6" s="181"/>
      <c r="IL6" s="180" t="s">
        <v>432</v>
      </c>
      <c r="IM6" s="190"/>
      <c r="IN6" s="181"/>
      <c r="IO6" s="180" t="s">
        <v>433</v>
      </c>
      <c r="IP6" s="190"/>
      <c r="IQ6" s="181"/>
      <c r="IR6" s="180" t="s">
        <v>434</v>
      </c>
      <c r="IS6" s="190"/>
      <c r="IT6" s="181"/>
    </row>
    <row r="7" spans="1:254" ht="120" customHeight="1">
      <c r="A7" s="196"/>
      <c r="B7" s="196"/>
      <c r="C7" s="192" t="s">
        <v>1228</v>
      </c>
      <c r="D7" s="194"/>
      <c r="E7" s="193"/>
      <c r="F7" s="192" t="s">
        <v>1231</v>
      </c>
      <c r="G7" s="194"/>
      <c r="H7" s="193"/>
      <c r="I7" s="192" t="s">
        <v>1232</v>
      </c>
      <c r="J7" s="194"/>
      <c r="K7" s="193"/>
      <c r="L7" s="192" t="s">
        <v>1236</v>
      </c>
      <c r="M7" s="194"/>
      <c r="N7" s="193"/>
      <c r="O7" s="192" t="s">
        <v>1237</v>
      </c>
      <c r="P7" s="194"/>
      <c r="Q7" s="193"/>
      <c r="R7" s="192" t="s">
        <v>1238</v>
      </c>
      <c r="S7" s="194"/>
      <c r="T7" s="193"/>
      <c r="U7" s="192" t="s">
        <v>613</v>
      </c>
      <c r="V7" s="194"/>
      <c r="W7" s="193"/>
      <c r="X7" s="192" t="s">
        <v>1389</v>
      </c>
      <c r="Y7" s="194"/>
      <c r="Z7" s="193"/>
      <c r="AA7" s="192" t="s">
        <v>616</v>
      </c>
      <c r="AB7" s="194"/>
      <c r="AC7" s="193"/>
      <c r="AD7" s="192" t="s">
        <v>1244</v>
      </c>
      <c r="AE7" s="194"/>
      <c r="AF7" s="193"/>
      <c r="AG7" s="192" t="s">
        <v>1245</v>
      </c>
      <c r="AH7" s="194"/>
      <c r="AI7" s="193"/>
      <c r="AJ7" s="192" t="s">
        <v>1249</v>
      </c>
      <c r="AK7" s="194"/>
      <c r="AL7" s="193"/>
      <c r="AM7" s="192" t="s">
        <v>1251</v>
      </c>
      <c r="AN7" s="194"/>
      <c r="AO7" s="193"/>
      <c r="AP7" s="192" t="s">
        <v>623</v>
      </c>
      <c r="AQ7" s="194"/>
      <c r="AR7" s="193"/>
      <c r="AS7" s="192" t="s">
        <v>1253</v>
      </c>
      <c r="AT7" s="194"/>
      <c r="AU7" s="193"/>
      <c r="AV7" s="192" t="s">
        <v>1254</v>
      </c>
      <c r="AW7" s="194"/>
      <c r="AX7" s="193"/>
      <c r="AY7" s="192" t="s">
        <v>629</v>
      </c>
      <c r="AZ7" s="194"/>
      <c r="BA7" s="193"/>
      <c r="BB7" s="192" t="s">
        <v>1255</v>
      </c>
      <c r="BC7" s="194"/>
      <c r="BD7" s="193"/>
      <c r="BE7" s="192" t="s">
        <v>1256</v>
      </c>
      <c r="BF7" s="194"/>
      <c r="BG7" s="193"/>
      <c r="BH7" s="192" t="s">
        <v>1257</v>
      </c>
      <c r="BI7" s="194"/>
      <c r="BJ7" s="193"/>
      <c r="BK7" s="192" t="s">
        <v>1263</v>
      </c>
      <c r="BL7" s="194"/>
      <c r="BM7" s="193"/>
      <c r="BN7" s="192" t="s">
        <v>1259</v>
      </c>
      <c r="BO7" s="194"/>
      <c r="BP7" s="193"/>
      <c r="BQ7" s="192" t="s">
        <v>1260</v>
      </c>
      <c r="BR7" s="194"/>
      <c r="BS7" s="193"/>
      <c r="BT7" s="192" t="s">
        <v>644</v>
      </c>
      <c r="BU7" s="194"/>
      <c r="BV7" s="193"/>
      <c r="BW7" s="192" t="s">
        <v>1268</v>
      </c>
      <c r="BX7" s="194"/>
      <c r="BY7" s="193"/>
      <c r="BZ7" s="192" t="s">
        <v>647</v>
      </c>
      <c r="CA7" s="194"/>
      <c r="CB7" s="193"/>
      <c r="CC7" s="192" t="s">
        <v>650</v>
      </c>
      <c r="CD7" s="194"/>
      <c r="CE7" s="193"/>
      <c r="CF7" s="192" t="s">
        <v>1271</v>
      </c>
      <c r="CG7" s="194"/>
      <c r="CH7" s="193"/>
      <c r="CI7" s="192" t="s">
        <v>1275</v>
      </c>
      <c r="CJ7" s="194"/>
      <c r="CK7" s="193"/>
      <c r="CL7" s="192" t="s">
        <v>1276</v>
      </c>
      <c r="CM7" s="194"/>
      <c r="CN7" s="193"/>
      <c r="CO7" s="192" t="s">
        <v>1277</v>
      </c>
      <c r="CP7" s="194"/>
      <c r="CQ7" s="193"/>
      <c r="CR7" s="192" t="s">
        <v>1278</v>
      </c>
      <c r="CS7" s="194"/>
      <c r="CT7" s="193"/>
      <c r="CU7" s="192" t="s">
        <v>1279</v>
      </c>
      <c r="CV7" s="194"/>
      <c r="CW7" s="193"/>
      <c r="CX7" s="192" t="s">
        <v>1280</v>
      </c>
      <c r="CY7" s="194"/>
      <c r="CZ7" s="193"/>
      <c r="DA7" s="192" t="s">
        <v>660</v>
      </c>
      <c r="DB7" s="194"/>
      <c r="DC7" s="193"/>
      <c r="DD7" s="192" t="s">
        <v>1285</v>
      </c>
      <c r="DE7" s="194"/>
      <c r="DF7" s="193"/>
      <c r="DG7" s="192" t="s">
        <v>1286</v>
      </c>
      <c r="DH7" s="194"/>
      <c r="DI7" s="193"/>
      <c r="DJ7" s="192" t="s">
        <v>1290</v>
      </c>
      <c r="DK7" s="194"/>
      <c r="DL7" s="193"/>
      <c r="DM7" s="192" t="s">
        <v>673</v>
      </c>
      <c r="DN7" s="194"/>
      <c r="DO7" s="193"/>
      <c r="DP7" s="192" t="s">
        <v>676</v>
      </c>
      <c r="DQ7" s="194"/>
      <c r="DR7" s="193"/>
      <c r="DS7" s="192" t="s">
        <v>1292</v>
      </c>
      <c r="DT7" s="194"/>
      <c r="DU7" s="193"/>
      <c r="DV7" s="192" t="s">
        <v>650</v>
      </c>
      <c r="DW7" s="194"/>
      <c r="DX7" s="193"/>
      <c r="DY7" s="192" t="s">
        <v>1297</v>
      </c>
      <c r="DZ7" s="194"/>
      <c r="EA7" s="193"/>
      <c r="EB7" s="192" t="s">
        <v>1298</v>
      </c>
      <c r="EC7" s="194"/>
      <c r="ED7" s="193"/>
      <c r="EE7" s="192" t="s">
        <v>685</v>
      </c>
      <c r="EF7" s="194"/>
      <c r="EG7" s="193"/>
      <c r="EH7" s="192" t="s">
        <v>1301</v>
      </c>
      <c r="EI7" s="194"/>
      <c r="EJ7" s="193"/>
      <c r="EK7" s="192" t="s">
        <v>689</v>
      </c>
      <c r="EL7" s="194"/>
      <c r="EM7" s="193"/>
      <c r="EN7" s="192" t="s">
        <v>690</v>
      </c>
      <c r="EO7" s="194"/>
      <c r="EP7" s="193"/>
      <c r="EQ7" s="192" t="s">
        <v>1304</v>
      </c>
      <c r="ER7" s="194"/>
      <c r="ES7" s="193"/>
      <c r="ET7" s="192" t="s">
        <v>1305</v>
      </c>
      <c r="EU7" s="194"/>
      <c r="EV7" s="193"/>
      <c r="EW7" s="192" t="s">
        <v>1306</v>
      </c>
      <c r="EX7" s="194"/>
      <c r="EY7" s="193"/>
      <c r="EZ7" s="192" t="s">
        <v>1307</v>
      </c>
      <c r="FA7" s="194"/>
      <c r="FB7" s="193"/>
      <c r="FC7" s="192" t="s">
        <v>1309</v>
      </c>
      <c r="FD7" s="194"/>
      <c r="FE7" s="193"/>
      <c r="FF7" s="192" t="s">
        <v>1316</v>
      </c>
      <c r="FG7" s="194"/>
      <c r="FH7" s="193"/>
      <c r="FI7" s="192" t="s">
        <v>1313</v>
      </c>
      <c r="FJ7" s="194"/>
      <c r="FK7" s="193"/>
      <c r="FL7" s="192" t="s">
        <v>1314</v>
      </c>
      <c r="FM7" s="194"/>
      <c r="FN7" s="193"/>
      <c r="FO7" s="192" t="s">
        <v>708</v>
      </c>
      <c r="FP7" s="194"/>
      <c r="FQ7" s="193"/>
      <c r="FR7" s="192" t="s">
        <v>1321</v>
      </c>
      <c r="FS7" s="194"/>
      <c r="FT7" s="193"/>
      <c r="FU7" s="192" t="s">
        <v>1323</v>
      </c>
      <c r="FV7" s="194"/>
      <c r="FW7" s="193"/>
      <c r="FX7" s="192" t="s">
        <v>713</v>
      </c>
      <c r="FY7" s="194"/>
      <c r="FZ7" s="193"/>
      <c r="GA7" s="192" t="s">
        <v>1325</v>
      </c>
      <c r="GB7" s="194"/>
      <c r="GC7" s="193"/>
      <c r="GD7" s="192" t="s">
        <v>1327</v>
      </c>
      <c r="GE7" s="194"/>
      <c r="GF7" s="193"/>
      <c r="GG7" s="192" t="s">
        <v>1331</v>
      </c>
      <c r="GH7" s="194"/>
      <c r="GI7" s="193"/>
      <c r="GJ7" s="192" t="s">
        <v>1332</v>
      </c>
      <c r="GK7" s="194"/>
      <c r="GL7" s="193"/>
      <c r="GM7" s="192" t="s">
        <v>721</v>
      </c>
      <c r="GN7" s="194"/>
      <c r="GO7" s="193"/>
      <c r="GP7" s="192" t="s">
        <v>1338</v>
      </c>
      <c r="GQ7" s="194"/>
      <c r="GR7" s="193"/>
      <c r="GS7" s="192" t="s">
        <v>1344</v>
      </c>
      <c r="GT7" s="194"/>
      <c r="GU7" s="193"/>
      <c r="GV7" s="192" t="s">
        <v>1345</v>
      </c>
      <c r="GW7" s="194"/>
      <c r="GX7" s="193"/>
      <c r="GY7" s="192" t="s">
        <v>726</v>
      </c>
      <c r="GZ7" s="194"/>
      <c r="HA7" s="193"/>
      <c r="HB7" s="192" t="s">
        <v>727</v>
      </c>
      <c r="HC7" s="194"/>
      <c r="HD7" s="193"/>
      <c r="HE7" s="192" t="s">
        <v>730</v>
      </c>
      <c r="HF7" s="194"/>
      <c r="HG7" s="193"/>
      <c r="HH7" s="192" t="s">
        <v>1356</v>
      </c>
      <c r="HI7" s="194"/>
      <c r="HJ7" s="193"/>
      <c r="HK7" s="192" t="s">
        <v>1362</v>
      </c>
      <c r="HL7" s="194"/>
      <c r="HM7" s="193"/>
      <c r="HN7" s="192" t="s">
        <v>1364</v>
      </c>
      <c r="HO7" s="194"/>
      <c r="HP7" s="193"/>
      <c r="HQ7" s="192" t="s">
        <v>1367</v>
      </c>
      <c r="HR7" s="194"/>
      <c r="HS7" s="193"/>
      <c r="HT7" s="192" t="s">
        <v>739</v>
      </c>
      <c r="HU7" s="194"/>
      <c r="HV7" s="193"/>
      <c r="HW7" s="192" t="s">
        <v>601</v>
      </c>
      <c r="HX7" s="194"/>
      <c r="HY7" s="193"/>
      <c r="HZ7" s="192" t="s">
        <v>1373</v>
      </c>
      <c r="IA7" s="194"/>
      <c r="IB7" s="193"/>
      <c r="IC7" s="192" t="s">
        <v>1376</v>
      </c>
      <c r="ID7" s="194"/>
      <c r="IE7" s="193"/>
      <c r="IF7" s="192" t="s">
        <v>745</v>
      </c>
      <c r="IG7" s="194"/>
      <c r="IH7" s="193"/>
      <c r="II7" s="192" t="s">
        <v>1380</v>
      </c>
      <c r="IJ7" s="194"/>
      <c r="IK7" s="193"/>
      <c r="IL7" s="192" t="s">
        <v>1381</v>
      </c>
      <c r="IM7" s="194"/>
      <c r="IN7" s="193"/>
      <c r="IO7" s="192" t="s">
        <v>1385</v>
      </c>
      <c r="IP7" s="194"/>
      <c r="IQ7" s="193"/>
      <c r="IR7" s="192" t="s">
        <v>749</v>
      </c>
      <c r="IS7" s="194"/>
      <c r="IT7" s="193"/>
    </row>
    <row r="8" spans="1:254" ht="169.5" customHeight="1">
      <c r="A8" s="197"/>
      <c r="B8" s="197"/>
      <c r="C8" s="59" t="s">
        <v>795</v>
      </c>
      <c r="D8" s="59" t="s">
        <v>1229</v>
      </c>
      <c r="E8" s="59" t="s">
        <v>1230</v>
      </c>
      <c r="F8" s="59" t="s">
        <v>606</v>
      </c>
      <c r="G8" s="59" t="s">
        <v>607</v>
      </c>
      <c r="H8" s="59" t="s">
        <v>608</v>
      </c>
      <c r="I8" s="59" t="s">
        <v>1233</v>
      </c>
      <c r="J8" s="59" t="s">
        <v>1234</v>
      </c>
      <c r="K8" s="59" t="s">
        <v>1235</v>
      </c>
      <c r="L8" s="59" t="s">
        <v>250</v>
      </c>
      <c r="M8" s="59" t="s">
        <v>609</v>
      </c>
      <c r="N8" s="59" t="s">
        <v>610</v>
      </c>
      <c r="O8" s="59" t="s">
        <v>516</v>
      </c>
      <c r="P8" s="59" t="s">
        <v>611</v>
      </c>
      <c r="Q8" s="59" t="s">
        <v>612</v>
      </c>
      <c r="R8" s="59" t="s">
        <v>193</v>
      </c>
      <c r="S8" s="59" t="s">
        <v>316</v>
      </c>
      <c r="T8" s="59" t="s">
        <v>248</v>
      </c>
      <c r="U8" s="59" t="s">
        <v>613</v>
      </c>
      <c r="V8" s="59" t="s">
        <v>614</v>
      </c>
      <c r="W8" s="59" t="s">
        <v>1239</v>
      </c>
      <c r="X8" s="59" t="s">
        <v>216</v>
      </c>
      <c r="Y8" s="59" t="s">
        <v>615</v>
      </c>
      <c r="Z8" s="59" t="s">
        <v>475</v>
      </c>
      <c r="AA8" s="59" t="s">
        <v>1240</v>
      </c>
      <c r="AB8" s="59" t="s">
        <v>1241</v>
      </c>
      <c r="AC8" s="59" t="s">
        <v>1242</v>
      </c>
      <c r="AD8" s="59" t="s">
        <v>235</v>
      </c>
      <c r="AE8" s="59" t="s">
        <v>529</v>
      </c>
      <c r="AF8" s="59" t="s">
        <v>204</v>
      </c>
      <c r="AG8" s="59" t="s">
        <v>1246</v>
      </c>
      <c r="AH8" s="59" t="s">
        <v>1247</v>
      </c>
      <c r="AI8" s="59" t="s">
        <v>1248</v>
      </c>
      <c r="AJ8" s="59" t="s">
        <v>621</v>
      </c>
      <c r="AK8" s="59" t="s">
        <v>1250</v>
      </c>
      <c r="AL8" s="59" t="s">
        <v>622</v>
      </c>
      <c r="AM8" s="59" t="s">
        <v>618</v>
      </c>
      <c r="AN8" s="59" t="s">
        <v>619</v>
      </c>
      <c r="AO8" s="59" t="s">
        <v>620</v>
      </c>
      <c r="AP8" s="59" t="s">
        <v>623</v>
      </c>
      <c r="AQ8" s="59" t="s">
        <v>624</v>
      </c>
      <c r="AR8" s="59" t="s">
        <v>625</v>
      </c>
      <c r="AS8" s="63" t="s">
        <v>225</v>
      </c>
      <c r="AT8" s="63" t="s">
        <v>465</v>
      </c>
      <c r="AU8" s="63" t="s">
        <v>227</v>
      </c>
      <c r="AV8" s="63" t="s">
        <v>626</v>
      </c>
      <c r="AW8" s="63" t="s">
        <v>627</v>
      </c>
      <c r="AX8" s="63" t="s">
        <v>628</v>
      </c>
      <c r="AY8" s="63" t="s">
        <v>630</v>
      </c>
      <c r="AZ8" s="63" t="s">
        <v>631</v>
      </c>
      <c r="BA8" s="63" t="s">
        <v>632</v>
      </c>
      <c r="BB8" s="63" t="s">
        <v>633</v>
      </c>
      <c r="BC8" s="63" t="s">
        <v>634</v>
      </c>
      <c r="BD8" s="63" t="s">
        <v>635</v>
      </c>
      <c r="BE8" s="63" t="s">
        <v>1397</v>
      </c>
      <c r="BF8" s="63" t="s">
        <v>636</v>
      </c>
      <c r="BG8" s="63" t="s">
        <v>637</v>
      </c>
      <c r="BH8" s="63" t="s">
        <v>638</v>
      </c>
      <c r="BI8" s="63" t="s">
        <v>639</v>
      </c>
      <c r="BJ8" s="63" t="s">
        <v>640</v>
      </c>
      <c r="BK8" s="63" t="s">
        <v>1264</v>
      </c>
      <c r="BL8" s="63" t="s">
        <v>1265</v>
      </c>
      <c r="BM8" s="63" t="s">
        <v>1266</v>
      </c>
      <c r="BN8" s="59" t="s">
        <v>641</v>
      </c>
      <c r="BO8" s="59" t="s">
        <v>642</v>
      </c>
      <c r="BP8" s="59" t="s">
        <v>643</v>
      </c>
      <c r="BQ8" s="59" t="s">
        <v>1260</v>
      </c>
      <c r="BR8" s="59" t="s">
        <v>1261</v>
      </c>
      <c r="BS8" s="59" t="s">
        <v>1262</v>
      </c>
      <c r="BT8" s="59" t="s">
        <v>645</v>
      </c>
      <c r="BU8" s="59" t="s">
        <v>1267</v>
      </c>
      <c r="BV8" s="59" t="s">
        <v>646</v>
      </c>
      <c r="BW8" s="59" t="s">
        <v>555</v>
      </c>
      <c r="BX8" s="59" t="s">
        <v>1269</v>
      </c>
      <c r="BY8" s="59" t="s">
        <v>557</v>
      </c>
      <c r="BZ8" s="59" t="s">
        <v>648</v>
      </c>
      <c r="CA8" s="59" t="s">
        <v>649</v>
      </c>
      <c r="CB8" s="59" t="s">
        <v>1270</v>
      </c>
      <c r="CC8" s="59" t="s">
        <v>650</v>
      </c>
      <c r="CD8" s="59" t="s">
        <v>651</v>
      </c>
      <c r="CE8" s="59" t="s">
        <v>652</v>
      </c>
      <c r="CF8" s="59" t="s">
        <v>1272</v>
      </c>
      <c r="CG8" s="59" t="s">
        <v>1273</v>
      </c>
      <c r="CH8" s="59" t="s">
        <v>1274</v>
      </c>
      <c r="CI8" s="59" t="s">
        <v>200</v>
      </c>
      <c r="CJ8" s="59" t="s">
        <v>653</v>
      </c>
      <c r="CK8" s="59" t="s">
        <v>654</v>
      </c>
      <c r="CL8" s="59" t="s">
        <v>1398</v>
      </c>
      <c r="CM8" s="59" t="s">
        <v>665</v>
      </c>
      <c r="CN8" s="59" t="s">
        <v>666</v>
      </c>
      <c r="CO8" s="59" t="s">
        <v>484</v>
      </c>
      <c r="CP8" s="59" t="s">
        <v>655</v>
      </c>
      <c r="CQ8" s="59" t="s">
        <v>656</v>
      </c>
      <c r="CR8" s="59" t="s">
        <v>657</v>
      </c>
      <c r="CS8" s="59" t="s">
        <v>658</v>
      </c>
      <c r="CT8" s="59" t="s">
        <v>659</v>
      </c>
      <c r="CU8" s="59" t="s">
        <v>617</v>
      </c>
      <c r="CV8" s="59" t="s">
        <v>661</v>
      </c>
      <c r="CW8" s="59" t="s">
        <v>662</v>
      </c>
      <c r="CX8" s="59" t="s">
        <v>663</v>
      </c>
      <c r="CY8" s="59" t="s">
        <v>664</v>
      </c>
      <c r="CZ8" s="59" t="s">
        <v>1281</v>
      </c>
      <c r="DA8" s="59" t="s">
        <v>1282</v>
      </c>
      <c r="DB8" s="59" t="s">
        <v>1283</v>
      </c>
      <c r="DC8" s="59" t="s">
        <v>1284</v>
      </c>
      <c r="DD8" s="59" t="s">
        <v>667</v>
      </c>
      <c r="DE8" s="59" t="s">
        <v>668</v>
      </c>
      <c r="DF8" s="59" t="s">
        <v>669</v>
      </c>
      <c r="DG8" s="59" t="s">
        <v>1287</v>
      </c>
      <c r="DH8" s="59" t="s">
        <v>1288</v>
      </c>
      <c r="DI8" s="59" t="s">
        <v>1289</v>
      </c>
      <c r="DJ8" s="59" t="s">
        <v>670</v>
      </c>
      <c r="DK8" s="59" t="s">
        <v>671</v>
      </c>
      <c r="DL8" s="59" t="s">
        <v>672</v>
      </c>
      <c r="DM8" s="59" t="s">
        <v>673</v>
      </c>
      <c r="DN8" s="59" t="s">
        <v>674</v>
      </c>
      <c r="DO8" s="59" t="s">
        <v>675</v>
      </c>
      <c r="DP8" s="59" t="s">
        <v>676</v>
      </c>
      <c r="DQ8" s="59" t="s">
        <v>677</v>
      </c>
      <c r="DR8" s="59" t="s">
        <v>1291</v>
      </c>
      <c r="DS8" s="59" t="s">
        <v>1293</v>
      </c>
      <c r="DT8" s="59" t="s">
        <v>1294</v>
      </c>
      <c r="DU8" s="59" t="s">
        <v>1295</v>
      </c>
      <c r="DV8" s="59" t="s">
        <v>650</v>
      </c>
      <c r="DW8" s="59" t="s">
        <v>1296</v>
      </c>
      <c r="DX8" s="59" t="s">
        <v>678</v>
      </c>
      <c r="DY8" s="59" t="s">
        <v>679</v>
      </c>
      <c r="DZ8" s="59" t="s">
        <v>680</v>
      </c>
      <c r="EA8" s="59" t="s">
        <v>681</v>
      </c>
      <c r="EB8" s="59" t="s">
        <v>682</v>
      </c>
      <c r="EC8" s="59" t="s">
        <v>683</v>
      </c>
      <c r="ED8" s="59" t="s">
        <v>684</v>
      </c>
      <c r="EE8" s="59" t="s">
        <v>1399</v>
      </c>
      <c r="EF8" s="59" t="s">
        <v>1299</v>
      </c>
      <c r="EG8" s="59" t="s">
        <v>1300</v>
      </c>
      <c r="EH8" s="59" t="s">
        <v>686</v>
      </c>
      <c r="EI8" s="59" t="s">
        <v>687</v>
      </c>
      <c r="EJ8" s="59" t="s">
        <v>688</v>
      </c>
      <c r="EK8" s="59" t="s">
        <v>689</v>
      </c>
      <c r="EL8" s="59" t="s">
        <v>1302</v>
      </c>
      <c r="EM8" s="59" t="s">
        <v>1303</v>
      </c>
      <c r="EN8" s="59" t="s">
        <v>691</v>
      </c>
      <c r="EO8" s="59" t="s">
        <v>692</v>
      </c>
      <c r="EP8" s="59" t="s">
        <v>693</v>
      </c>
      <c r="EQ8" s="59" t="s">
        <v>694</v>
      </c>
      <c r="ER8" s="59" t="s">
        <v>695</v>
      </c>
      <c r="ES8" s="59" t="s">
        <v>696</v>
      </c>
      <c r="ET8" s="59" t="s">
        <v>697</v>
      </c>
      <c r="EU8" s="59" t="s">
        <v>698</v>
      </c>
      <c r="EV8" s="59" t="s">
        <v>699</v>
      </c>
      <c r="EW8" s="59" t="s">
        <v>1400</v>
      </c>
      <c r="EX8" s="59" t="s">
        <v>700</v>
      </c>
      <c r="EY8" s="59" t="s">
        <v>701</v>
      </c>
      <c r="EZ8" s="59" t="s">
        <v>702</v>
      </c>
      <c r="FA8" s="59" t="s">
        <v>703</v>
      </c>
      <c r="FB8" s="59" t="s">
        <v>1308</v>
      </c>
      <c r="FC8" s="59" t="s">
        <v>1310</v>
      </c>
      <c r="FD8" s="59" t="s">
        <v>1311</v>
      </c>
      <c r="FE8" s="59" t="s">
        <v>1312</v>
      </c>
      <c r="FF8" s="59" t="s">
        <v>704</v>
      </c>
      <c r="FG8" s="59" t="s">
        <v>1317</v>
      </c>
      <c r="FH8" s="59" t="s">
        <v>705</v>
      </c>
      <c r="FI8" s="59" t="s">
        <v>193</v>
      </c>
      <c r="FJ8" s="59" t="s">
        <v>316</v>
      </c>
      <c r="FK8" s="59" t="s">
        <v>248</v>
      </c>
      <c r="FL8" s="59" t="s">
        <v>706</v>
      </c>
      <c r="FM8" s="59" t="s">
        <v>707</v>
      </c>
      <c r="FN8" s="59" t="s">
        <v>1315</v>
      </c>
      <c r="FO8" s="59" t="s">
        <v>1318</v>
      </c>
      <c r="FP8" s="59" t="s">
        <v>1319</v>
      </c>
      <c r="FQ8" s="59" t="s">
        <v>1320</v>
      </c>
      <c r="FR8" s="59" t="s">
        <v>709</v>
      </c>
      <c r="FS8" s="59" t="s">
        <v>710</v>
      </c>
      <c r="FT8" s="59" t="s">
        <v>1322</v>
      </c>
      <c r="FU8" s="59" t="s">
        <v>711</v>
      </c>
      <c r="FV8" s="59" t="s">
        <v>712</v>
      </c>
      <c r="FW8" s="59" t="s">
        <v>1324</v>
      </c>
      <c r="FX8" s="59" t="s">
        <v>1394</v>
      </c>
      <c r="FY8" s="59" t="s">
        <v>714</v>
      </c>
      <c r="FZ8" s="59" t="s">
        <v>715</v>
      </c>
      <c r="GA8" s="59" t="s">
        <v>716</v>
      </c>
      <c r="GB8" s="59" t="s">
        <v>717</v>
      </c>
      <c r="GC8" s="59" t="s">
        <v>1326</v>
      </c>
      <c r="GD8" s="59" t="s">
        <v>1328</v>
      </c>
      <c r="GE8" s="59" t="s">
        <v>1329</v>
      </c>
      <c r="GF8" s="59" t="s">
        <v>1330</v>
      </c>
      <c r="GG8" s="59" t="s">
        <v>718</v>
      </c>
      <c r="GH8" s="59" t="s">
        <v>719</v>
      </c>
      <c r="GI8" s="59" t="s">
        <v>720</v>
      </c>
      <c r="GJ8" s="59" t="s">
        <v>1333</v>
      </c>
      <c r="GK8" s="59" t="s">
        <v>1334</v>
      </c>
      <c r="GL8" s="59" t="s">
        <v>1335</v>
      </c>
      <c r="GM8" s="59" t="s">
        <v>721</v>
      </c>
      <c r="GN8" s="59" t="s">
        <v>722</v>
      </c>
      <c r="GO8" s="59" t="s">
        <v>723</v>
      </c>
      <c r="GP8" s="59" t="s">
        <v>1340</v>
      </c>
      <c r="GQ8" s="59" t="s">
        <v>1341</v>
      </c>
      <c r="GR8" s="59" t="s">
        <v>1342</v>
      </c>
      <c r="GS8" s="59" t="s">
        <v>1401</v>
      </c>
      <c r="GT8" s="59" t="s">
        <v>724</v>
      </c>
      <c r="GU8" s="59" t="s">
        <v>725</v>
      </c>
      <c r="GV8" s="59" t="s">
        <v>1346</v>
      </c>
      <c r="GW8" s="59" t="s">
        <v>1347</v>
      </c>
      <c r="GX8" s="59" t="s">
        <v>1348</v>
      </c>
      <c r="GY8" s="59" t="s">
        <v>1351</v>
      </c>
      <c r="GZ8" s="59" t="s">
        <v>1352</v>
      </c>
      <c r="HA8" s="59" t="s">
        <v>1353</v>
      </c>
      <c r="HB8" s="59" t="s">
        <v>727</v>
      </c>
      <c r="HC8" s="59" t="s">
        <v>728</v>
      </c>
      <c r="HD8" s="59" t="s">
        <v>729</v>
      </c>
      <c r="HE8" s="59" t="s">
        <v>731</v>
      </c>
      <c r="HF8" s="59" t="s">
        <v>732</v>
      </c>
      <c r="HG8" s="59" t="s">
        <v>733</v>
      </c>
      <c r="HH8" s="59" t="s">
        <v>1358</v>
      </c>
      <c r="HI8" s="59" t="s">
        <v>1359</v>
      </c>
      <c r="HJ8" s="59" t="s">
        <v>1360</v>
      </c>
      <c r="HK8" s="59" t="s">
        <v>734</v>
      </c>
      <c r="HL8" s="59" t="s">
        <v>735</v>
      </c>
      <c r="HM8" s="59" t="s">
        <v>736</v>
      </c>
      <c r="HN8" s="59" t="s">
        <v>737</v>
      </c>
      <c r="HO8" s="59" t="s">
        <v>1365</v>
      </c>
      <c r="HP8" s="59" t="s">
        <v>738</v>
      </c>
      <c r="HQ8" s="59" t="s">
        <v>740</v>
      </c>
      <c r="HR8" s="59" t="s">
        <v>741</v>
      </c>
      <c r="HS8" s="59" t="s">
        <v>742</v>
      </c>
      <c r="HT8" s="59" t="s">
        <v>1368</v>
      </c>
      <c r="HU8" s="59" t="s">
        <v>1369</v>
      </c>
      <c r="HV8" s="59" t="s">
        <v>1370</v>
      </c>
      <c r="HW8" s="59" t="s">
        <v>601</v>
      </c>
      <c r="HX8" s="59" t="s">
        <v>743</v>
      </c>
      <c r="HY8" s="59" t="s">
        <v>744</v>
      </c>
      <c r="HZ8" s="59" t="s">
        <v>1373</v>
      </c>
      <c r="IA8" s="59" t="s">
        <v>1374</v>
      </c>
      <c r="IB8" s="59" t="s">
        <v>1375</v>
      </c>
      <c r="IC8" s="59" t="s">
        <v>1377</v>
      </c>
      <c r="ID8" s="59" t="s">
        <v>1378</v>
      </c>
      <c r="IE8" s="59" t="s">
        <v>1379</v>
      </c>
      <c r="IF8" s="59" t="s">
        <v>745</v>
      </c>
      <c r="IG8" s="59" t="s">
        <v>746</v>
      </c>
      <c r="IH8" s="59" t="s">
        <v>747</v>
      </c>
      <c r="II8" s="59" t="s">
        <v>239</v>
      </c>
      <c r="IJ8" s="59" t="s">
        <v>748</v>
      </c>
      <c r="IK8" s="59" t="s">
        <v>259</v>
      </c>
      <c r="IL8" s="59" t="s">
        <v>1382</v>
      </c>
      <c r="IM8" s="59" t="s">
        <v>1383</v>
      </c>
      <c r="IN8" s="59" t="s">
        <v>1384</v>
      </c>
      <c r="IO8" s="59" t="s">
        <v>1386</v>
      </c>
      <c r="IP8" s="59" t="s">
        <v>1387</v>
      </c>
      <c r="IQ8" s="59" t="s">
        <v>1388</v>
      </c>
      <c r="IR8" s="59" t="s">
        <v>750</v>
      </c>
      <c r="IS8" s="59" t="s">
        <v>751</v>
      </c>
      <c r="IT8" s="59" t="s">
        <v>752</v>
      </c>
    </row>
    <row r="9" spans="1:254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>
      <c r="A34" s="161" t="s">
        <v>171</v>
      </c>
      <c r="B34" s="16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92" t="s">
        <v>782</v>
      </c>
      <c r="B35" s="19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59" t="s">
        <v>1392</v>
      </c>
      <c r="C37" s="159"/>
      <c r="D37" s="159"/>
      <c r="E37" s="159"/>
      <c r="F37" s="47"/>
      <c r="G37" s="47"/>
      <c r="H37" s="47"/>
      <c r="I37" s="47"/>
      <c r="J37" s="47"/>
      <c r="K37" s="47"/>
    </row>
    <row r="38" spans="1:254">
      <c r="B38" s="48" t="s">
        <v>754</v>
      </c>
      <c r="C38" s="48" t="s">
        <v>755</v>
      </c>
      <c r="D38" s="56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>
      <c r="B39" s="48" t="s">
        <v>756</v>
      </c>
      <c r="C39" s="48" t="s">
        <v>755</v>
      </c>
      <c r="D39" s="56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>
      <c r="B40" s="48" t="s">
        <v>757</v>
      </c>
      <c r="C40" s="48" t="s">
        <v>755</v>
      </c>
      <c r="D40" s="56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>
      <c r="B41" s="50"/>
      <c r="C41" s="50"/>
      <c r="D41" s="57">
        <f>SUM(D38:D40)</f>
        <v>0</v>
      </c>
      <c r="E41" s="57">
        <f>SUM(E38:E40)</f>
        <v>0</v>
      </c>
      <c r="F41" s="47"/>
      <c r="G41" s="47"/>
      <c r="H41" s="47"/>
      <c r="I41" s="47"/>
      <c r="J41" s="47"/>
      <c r="K41" s="47"/>
    </row>
    <row r="42" spans="1:254">
      <c r="B42" s="48"/>
      <c r="C42" s="48"/>
      <c r="D42" s="191" t="s">
        <v>322</v>
      </c>
      <c r="E42" s="191"/>
      <c r="F42" s="183" t="s">
        <v>323</v>
      </c>
      <c r="G42" s="183"/>
      <c r="H42" s="189" t="s">
        <v>413</v>
      </c>
      <c r="I42" s="189"/>
      <c r="J42" s="189" t="s">
        <v>378</v>
      </c>
      <c r="K42" s="189"/>
    </row>
    <row r="43" spans="1:254">
      <c r="B43" s="48" t="s">
        <v>754</v>
      </c>
      <c r="C43" s="48" t="s">
        <v>758</v>
      </c>
      <c r="D43" s="56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>
      <c r="B44" s="48" t="s">
        <v>756</v>
      </c>
      <c r="C44" s="48" t="s">
        <v>758</v>
      </c>
      <c r="D44" s="56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>
      <c r="B45" s="48" t="s">
        <v>757</v>
      </c>
      <c r="C45" s="48" t="s">
        <v>758</v>
      </c>
      <c r="D45" s="56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>
      <c r="B46" s="48"/>
      <c r="C46" s="48"/>
      <c r="D46" s="54">
        <f t="shared" ref="D46:I46" si="8">SUM(D43:D45)</f>
        <v>0</v>
      </c>
      <c r="E46" s="54">
        <f t="shared" si="8"/>
        <v>0</v>
      </c>
      <c r="F46" s="53">
        <f t="shared" si="8"/>
        <v>0</v>
      </c>
      <c r="G46" s="53">
        <f t="shared" si="8"/>
        <v>0</v>
      </c>
      <c r="H46" s="53">
        <f t="shared" si="8"/>
        <v>0</v>
      </c>
      <c r="I46" s="53">
        <f t="shared" si="8"/>
        <v>0</v>
      </c>
      <c r="J46" s="53">
        <f>SUM(J43:J45)</f>
        <v>0</v>
      </c>
      <c r="K46" s="53">
        <f>SUM(K43:K45)</f>
        <v>0</v>
      </c>
    </row>
    <row r="47" spans="1:254">
      <c r="B47" s="48" t="s">
        <v>754</v>
      </c>
      <c r="C47" s="48" t="s">
        <v>760</v>
      </c>
      <c r="D47" s="56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>
      <c r="B48" s="48" t="s">
        <v>756</v>
      </c>
      <c r="C48" s="48" t="s">
        <v>760</v>
      </c>
      <c r="D48" s="56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>
      <c r="B49" s="48" t="s">
        <v>757</v>
      </c>
      <c r="C49" s="48" t="s">
        <v>760</v>
      </c>
      <c r="D49" s="56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>
      <c r="B50" s="50"/>
      <c r="C50" s="50"/>
      <c r="D50" s="57">
        <f>SUM(D47:D49)</f>
        <v>0</v>
      </c>
      <c r="E50" s="57">
        <f>SUM(E47:E49)</f>
        <v>0</v>
      </c>
      <c r="F50" s="47"/>
      <c r="G50" s="47"/>
      <c r="H50" s="47"/>
      <c r="I50" s="47"/>
      <c r="J50" s="47"/>
      <c r="K50" s="47"/>
    </row>
    <row r="51" spans="2:13">
      <c r="B51" s="48"/>
      <c r="C51" s="48"/>
      <c r="D51" s="191" t="s">
        <v>330</v>
      </c>
      <c r="E51" s="191"/>
      <c r="F51" s="189" t="s">
        <v>325</v>
      </c>
      <c r="G51" s="189"/>
      <c r="H51" s="189" t="s">
        <v>331</v>
      </c>
      <c r="I51" s="189"/>
      <c r="J51" s="189" t="s">
        <v>332</v>
      </c>
      <c r="K51" s="189"/>
      <c r="L51" s="160" t="s">
        <v>43</v>
      </c>
      <c r="M51" s="160"/>
    </row>
    <row r="52" spans="2:13">
      <c r="B52" s="48" t="s">
        <v>754</v>
      </c>
      <c r="C52" s="48" t="s">
        <v>759</v>
      </c>
      <c r="D52" s="56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>
      <c r="B53" s="48" t="s">
        <v>756</v>
      </c>
      <c r="C53" s="48" t="s">
        <v>759</v>
      </c>
      <c r="D53" s="56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>
      <c r="B54" s="48" t="s">
        <v>757</v>
      </c>
      <c r="C54" s="48" t="s">
        <v>759</v>
      </c>
      <c r="D54" s="56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>
      <c r="B55" s="48"/>
      <c r="C55" s="48"/>
      <c r="D55" s="54">
        <f t="shared" ref="D55:K55" si="9">SUM(D52:D54)</f>
        <v>0</v>
      </c>
      <c r="E55" s="54">
        <f t="shared" si="9"/>
        <v>0</v>
      </c>
      <c r="F55" s="53">
        <f t="shared" si="9"/>
        <v>0</v>
      </c>
      <c r="G55" s="53">
        <f t="shared" si="9"/>
        <v>0</v>
      </c>
      <c r="H55" s="53">
        <f t="shared" si="9"/>
        <v>0</v>
      </c>
      <c r="I55" s="53">
        <f t="shared" si="9"/>
        <v>0</v>
      </c>
      <c r="J55" s="53">
        <f t="shared" si="9"/>
        <v>0</v>
      </c>
      <c r="K55" s="53">
        <f t="shared" si="9"/>
        <v>0</v>
      </c>
      <c r="L55" s="30">
        <f>SUM(L52:L54)</f>
        <v>0</v>
      </c>
      <c r="M55" s="30">
        <f>SUM(M52:M54)</f>
        <v>0</v>
      </c>
    </row>
    <row r="56" spans="2:13">
      <c r="B56" s="48" t="s">
        <v>754</v>
      </c>
      <c r="C56" s="48" t="s">
        <v>761</v>
      </c>
      <c r="D56" s="56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>
      <c r="B57" s="48" t="s">
        <v>756</v>
      </c>
      <c r="C57" s="48" t="s">
        <v>761</v>
      </c>
      <c r="D57" s="56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>
      <c r="B58" s="48" t="s">
        <v>757</v>
      </c>
      <c r="C58" s="48" t="s">
        <v>761</v>
      </c>
      <c r="D58" s="56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>
      <c r="B59" s="48"/>
      <c r="C59" s="48"/>
      <c r="D59" s="54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cp:lastPrinted>2025-03-03T17:04:16Z</cp:lastPrinted>
  <dcterms:created xsi:type="dcterms:W3CDTF">2022-12-22T06:57:03Z</dcterms:created>
  <dcterms:modified xsi:type="dcterms:W3CDTF">2025-03-05T17:46:03Z</dcterms:modified>
</cp:coreProperties>
</file>